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RRY RAFF\Desktop\"/>
    </mc:Choice>
  </mc:AlternateContent>
  <xr:revisionPtr revIDLastSave="0" documentId="8_{9FB77239-A4CE-450E-BCF6-61CFF93CD8A9}" xr6:coauthVersionLast="37" xr6:coauthVersionMax="37" xr10:uidLastSave="{00000000-0000-0000-0000-000000000000}"/>
  <bookViews>
    <workbookView xWindow="120" yWindow="90" windowWidth="20370" windowHeight="8640" tabRatio="661" xr2:uid="{00000000-000D-0000-FFFF-FFFF00000000}"/>
  </bookViews>
  <sheets>
    <sheet name="RELATIONSHIP TRACKER" sheetId="2" r:id="rId1"/>
    <sheet name="REL TRACKER COMPREHENSIVE" sheetId="13" r:id="rId2"/>
    <sheet name="CONTACT REPORT" sheetId="6" r:id="rId3"/>
    <sheet name="STEWARDSHIP" sheetId="11" r:id="rId4"/>
    <sheet name="STEWARDSHIP COMPREHENSIVE" sheetId="14" r:id="rId5"/>
    <sheet name="PIPELINE PERFORMANCE" sheetId="1" r:id="rId6"/>
    <sheet name="STEWARDSHIP PERFORMANCE" sheetId="12" r:id="rId7"/>
    <sheet name="ANNUAL GIVING PERFORMANCE" sheetId="15" r:id="rId8"/>
  </sheets>
  <definedNames>
    <definedName name="_xlnm.Print_Area" localSheetId="7">'ANNUAL GIVING PERFORMANCE'!$A$1:$D$14</definedName>
    <definedName name="_xlnm.Print_Area" localSheetId="2">'CONTACT REPORT'!$A$1:$J$6</definedName>
    <definedName name="_xlnm.Print_Area" localSheetId="5">'PIPELINE PERFORMANCE'!$A$1:$E$20</definedName>
    <definedName name="_xlnm.Print_Area" localSheetId="1">'REL TRACKER COMPREHENSIVE'!$A$1:$I$44</definedName>
    <definedName name="_xlnm.Print_Area" localSheetId="0">'RELATIONSHIP TRACKER'!$A$24:$L$48</definedName>
    <definedName name="_xlnm.Print_Area" localSheetId="3">STEWARDSHIP!$A$1:$F$8</definedName>
    <definedName name="_xlnm.Print_Area" localSheetId="4">'STEWARDSHIP COMPREHENSIVE'!$A$1:$G$47</definedName>
    <definedName name="_xlnm.Print_Area" localSheetId="6">'STEWARDSHIP PERFORMANCE'!$A$1:$D$17</definedName>
    <definedName name="_xlnm.Print_Titles" localSheetId="1">'REL TRACKER COMPREHENSIVE'!$1:$1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5" l="1"/>
  <c r="C5" i="15" s="1"/>
  <c r="D3" i="15"/>
  <c r="D5" i="15" s="1"/>
  <c r="B3" i="15"/>
  <c r="B5" i="15" s="1"/>
  <c r="C17" i="1"/>
  <c r="D17" i="1"/>
  <c r="E17" i="1"/>
  <c r="B17" i="1"/>
  <c r="C13" i="1"/>
  <c r="D13" i="1"/>
  <c r="E13" i="1"/>
  <c r="B13" i="1"/>
  <c r="C9" i="1"/>
  <c r="D9" i="1"/>
  <c r="E9" i="1"/>
  <c r="B9" i="1"/>
  <c r="B8" i="15" l="1"/>
  <c r="B9" i="15"/>
  <c r="B10" i="15" s="1"/>
  <c r="B11" i="15" s="1"/>
  <c r="D8" i="15"/>
  <c r="D9" i="15"/>
  <c r="D10" i="15" s="1"/>
  <c r="D11" i="15" s="1"/>
  <c r="C8" i="15"/>
  <c r="C9" i="15"/>
  <c r="C10" i="15" s="1"/>
  <c r="C11" i="15" s="1"/>
</calcChain>
</file>

<file path=xl/sharedStrings.xml><?xml version="1.0" encoding="utf-8"?>
<sst xmlns="http://schemas.openxmlformats.org/spreadsheetml/2006/main" count="868" uniqueCount="246">
  <si>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</si>
  <si>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</si>
  <si>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</si>
  <si>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</si>
  <si>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</si>
  <si>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</si>
  <si>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</si>
  <si>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</si>
  <si>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</si>
  <si>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</si>
  <si>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</si>
  <si>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 xml:space="preserve">NOVEMBER </t>
  </si>
  <si>
    <t>Prospect #1</t>
  </si>
  <si>
    <t>Prospect #2</t>
  </si>
  <si>
    <t>Prospect #3</t>
  </si>
  <si>
    <t>Prospect #4</t>
  </si>
  <si>
    <t>STRATEGY OBJECTIVE</t>
  </si>
  <si>
    <t>SAM ADAMS</t>
  </si>
  <si>
    <t>Feed his interest in cardiac rehabilitation toward a gift to support program expansion.</t>
  </si>
  <si>
    <t>DENNIS LEARY</t>
  </si>
  <si>
    <t>Follow-up as needed</t>
  </si>
  <si>
    <t>JANUARY 2013</t>
  </si>
  <si>
    <t>Secure his involvement with the burn center ranging from spokesperson to campaign or raffle chair</t>
  </si>
  <si>
    <t>JANUARY</t>
  </si>
  <si>
    <t>AVERAGE REVENUE / GIFT OR PLEDGE</t>
  </si>
  <si>
    <t>YELLOW CELLS</t>
  </si>
  <si>
    <t>RED CELLS</t>
  </si>
  <si>
    <t>ASKS MADE</t>
  </si>
  <si>
    <t>NUMBER OF GIFTS/PLEDGES MADE</t>
  </si>
  <si>
    <t>REVENUE SECURED</t>
  </si>
  <si>
    <t>DECLINES</t>
  </si>
  <si>
    <t>REMOVED FROM PIPELINE</t>
  </si>
  <si>
    <t>NEW/UPDATED STRATEGIES STARTED</t>
  </si>
  <si>
    <t>PROSPECTS TO HAVE DISCOVERY VISITS</t>
  </si>
  <si>
    <t>RELATIONSHIP MANAGER #1</t>
  </si>
  <si>
    <t>Prospect #5 - 20</t>
  </si>
  <si>
    <t>RELATIONSHIP MANAGER #2</t>
  </si>
  <si>
    <t>RELATIONSHIP MGR #1</t>
  </si>
  <si>
    <t>RELATIONSHIP MGR #2</t>
  </si>
  <si>
    <t>RELATIONSHIP MGR #3</t>
  </si>
  <si>
    <t>TOTAL ALL RELATIONSHIP MGRS</t>
  </si>
  <si>
    <t>CONTACT REPORTS WRITTEN IN RE</t>
  </si>
  <si>
    <t>Stragetgy was on the whole successful</t>
  </si>
  <si>
    <t>Stragegy was not successful but progress was made on overall stragegy</t>
  </si>
  <si>
    <t>Strategy was not successful or delayed; future strategies may need adjustment</t>
  </si>
  <si>
    <t>RELATIONSHIP MANAGER #3</t>
  </si>
  <si>
    <t>GREEN CELLS</t>
  </si>
  <si>
    <t>Description of latest contact</t>
  </si>
  <si>
    <t>Key information learned (business, personal, financial, philanthropy)</t>
  </si>
  <si>
    <t>Emotional triggers noted</t>
  </si>
  <si>
    <t>Sensor preference noted (hearing, seeing, feeling, thinking)</t>
  </si>
  <si>
    <t>Giving Sounds heard</t>
  </si>
  <si>
    <t>Donor initiated contact with you or a volunteer facilitator</t>
  </si>
  <si>
    <t>Event or experience attended by donor</t>
  </si>
  <si>
    <t>Date</t>
  </si>
  <si>
    <t xml:space="preserve">Prospect #5 </t>
  </si>
  <si>
    <t>Prospect #6</t>
  </si>
  <si>
    <t>Prospect #7</t>
  </si>
  <si>
    <t>Prospect #8</t>
  </si>
  <si>
    <t>Prospect #9</t>
  </si>
  <si>
    <t>Prospect #10</t>
  </si>
  <si>
    <t>Strategy adjustments warrented</t>
  </si>
  <si>
    <t>PROVIDE TO RE DATA PERSON FOR INPUT WEEKLY</t>
  </si>
  <si>
    <t>Prospect #11</t>
  </si>
  <si>
    <t>Prospect #12</t>
  </si>
  <si>
    <t>Prospect #13</t>
  </si>
  <si>
    <t>Prospect #14</t>
  </si>
  <si>
    <t>Prospect #15</t>
  </si>
  <si>
    <t>Prospect #16</t>
  </si>
  <si>
    <t>Prospect #17</t>
  </si>
  <si>
    <t>Prospect #18</t>
  </si>
  <si>
    <t>Prospect #19</t>
  </si>
  <si>
    <t>Prospect #20</t>
  </si>
  <si>
    <t>Prospect #5</t>
  </si>
  <si>
    <t>Donor #1</t>
  </si>
  <si>
    <t>Donor #2</t>
  </si>
  <si>
    <t>Donor #3</t>
  </si>
  <si>
    <t>Donor #4</t>
  </si>
  <si>
    <t>Donor #5</t>
  </si>
  <si>
    <t>ERNIE BANKS</t>
  </si>
  <si>
    <t>Feed his interest in cardiac rehabilitation toward a $50k+ gift to support program expansion.</t>
  </si>
  <si>
    <t>RAHM EMANUEL</t>
  </si>
  <si>
    <t>He has particular interest in pediatric oncology and has family members he may want to honor his parents with a six figure naming opportunity.</t>
  </si>
  <si>
    <t>STEWARDSHIP PERFORMANCE</t>
  </si>
  <si>
    <t>DONOR ACKNOWLEDGED FOR GIFT</t>
  </si>
  <si>
    <t>ADDITIONAL RECOGNITION/THANKS MADE</t>
  </si>
  <si>
    <t>EVENT ATTENDED</t>
  </si>
  <si>
    <t>UNSOLICITED GIFTS REALIZED</t>
  </si>
  <si>
    <t>DONOR MOVED TO GIFT PIPELINE TRACKER</t>
  </si>
  <si>
    <t>REMOVED FROM STEWARDSHIP AND PIPELINE</t>
  </si>
  <si>
    <t>Prospect #21</t>
  </si>
  <si>
    <t>Prospect #22++</t>
  </si>
  <si>
    <t>High Touch Mail</t>
  </si>
  <si>
    <t>Mail</t>
  </si>
  <si>
    <t xml:space="preserve">ON DECK </t>
  </si>
  <si>
    <t>RELATIONSHIP MANAGER</t>
  </si>
  <si>
    <t>MANAGER #1</t>
  </si>
  <si>
    <t>MANAGER #2</t>
  </si>
  <si>
    <t>HIGH TOUCH MAIL GROUP</t>
  </si>
  <si>
    <t>DIRECTOR PROSPECT MANAGEMENT</t>
  </si>
  <si>
    <t>DIRECTOR ANNUAL GIVING</t>
  </si>
  <si>
    <t>PLANNED GIFT PROSPECTS</t>
  </si>
  <si>
    <t>DIRECTOR PLANNED GIVING</t>
  </si>
  <si>
    <t>GIVING SOCIETY LEVEL A</t>
  </si>
  <si>
    <t>GIVING SOCIETY LEVEL B</t>
  </si>
  <si>
    <t>GIVING SOCIETY LEVEL C</t>
  </si>
  <si>
    <t>EMPLOYEES</t>
  </si>
  <si>
    <t>TRUSTEES</t>
  </si>
  <si>
    <t>CAO</t>
  </si>
  <si>
    <t>FOUNDATION A</t>
  </si>
  <si>
    <t>FOUNDATION B</t>
  </si>
  <si>
    <t>FOUNDATION C</t>
  </si>
  <si>
    <t>FOUNDATION D</t>
  </si>
  <si>
    <t>CORP A</t>
  </si>
  <si>
    <t>CORP B</t>
  </si>
  <si>
    <t>CORP C</t>
  </si>
  <si>
    <t>CORP D</t>
  </si>
  <si>
    <t>JANE SMITH</t>
  </si>
  <si>
    <t>PROSPECT</t>
  </si>
  <si>
    <t>DIRECTOR INSTITUTIONAL GIVING</t>
  </si>
  <si>
    <t>MG PIPELINE ON DECK</t>
  </si>
  <si>
    <t>Identify next qualified for each Relationship Manager for discovery visit or strategy creation</t>
  </si>
  <si>
    <t>contact program officer and explore iterest in community health assessments</t>
  </si>
  <si>
    <t>contact program officer and explore iterest in Children First program</t>
  </si>
  <si>
    <t>speak with program officer</t>
  </si>
  <si>
    <t>write proposal, have reviewed by PERSON'S NAME</t>
  </si>
  <si>
    <t>Submit proposal</t>
  </si>
  <si>
    <t>gather letters of support</t>
  </si>
  <si>
    <t>gather letters of support, write proposal, have reviewed by PERSON'S NAME</t>
  </si>
  <si>
    <t>call program officer re: decision</t>
  </si>
  <si>
    <t xml:space="preserve">Find someone with relationship with key person and explore interest in burn center campaign </t>
  </si>
  <si>
    <t>Contact Sally Miller and explore interest in sponsorship of golf tournament</t>
  </si>
  <si>
    <t>Contact Barbara Morgan and explore interest in naming neonatal unit.</t>
  </si>
  <si>
    <t>MAIL 3X/year with 2 followups</t>
  </si>
  <si>
    <t>Follow up</t>
  </si>
  <si>
    <t>Build screening list</t>
  </si>
  <si>
    <t>reach out to top 30 and set discovery meetings</t>
  </si>
  <si>
    <t>Set up strategies for at least 20 PG prospects</t>
  </si>
  <si>
    <t>Hold meetings with 15/draft strategies for those appropriate</t>
  </si>
  <si>
    <t>post strategies to DRM tracker and begin strategy execution</t>
  </si>
  <si>
    <t>Step up 20% of A to B level</t>
  </si>
  <si>
    <t>Step up 20% of B to C level</t>
  </si>
  <si>
    <t>PHYSICIANS</t>
  </si>
  <si>
    <t>PRESIDENTS SOCIETY</t>
  </si>
  <si>
    <t>Step up 20% from C to Pres Society</t>
  </si>
  <si>
    <t>Increase average gift of PS gifts 10%</t>
  </si>
  <si>
    <t>Hold employee giving campaign to achieve 40% participation</t>
  </si>
  <si>
    <t>Reach out to MDs to personal giving and referral of prospects</t>
  </si>
  <si>
    <t>Mail Theme A</t>
  </si>
  <si>
    <t>Mail Theme B</t>
  </si>
  <si>
    <t>Mail Theme C</t>
  </si>
  <si>
    <t>Call key MDs and set up meeting for ask</t>
  </si>
  <si>
    <t xml:space="preserve">Follow up letter - Call key MDs and set up meeting for ask
</t>
  </si>
  <si>
    <t>Follow up letter</t>
  </si>
  <si>
    <t>Achieve 100 giving with 10% increase in average gift</t>
  </si>
  <si>
    <t>Send letter to ask for meeting to discuss annual gift.</t>
  </si>
  <si>
    <t xml:space="preserve">Hold # meetings, secure # gifts </t>
  </si>
  <si>
    <t>DONORS &lt; $100</t>
  </si>
  <si>
    <t>Reinstate 10% as donors</t>
  </si>
  <si>
    <t>Convert 70% and renew 90%</t>
  </si>
  <si>
    <t>LAPSED DONORS (24 months)</t>
  </si>
  <si>
    <t>ACQUISITION MAIL</t>
  </si>
  <si>
    <t>Achieve 1% response rate and $30 ave gift</t>
  </si>
  <si>
    <t>Mail follow up</t>
  </si>
  <si>
    <t>Do discovery on new prospects and assign to relationship manager</t>
  </si>
  <si>
    <t>find personal linkage to corp decision maker</t>
  </si>
  <si>
    <t>Secure meeting with decision maker</t>
  </si>
  <si>
    <t>Hold meeting and determine philanthropic interests</t>
  </si>
  <si>
    <t>Prepare proposal</t>
  </si>
  <si>
    <t>Submit proposal and follow up</t>
  </si>
  <si>
    <t>Secure grant</t>
  </si>
  <si>
    <t>Contact Bob Smith and explore interest in sponsorship of gala</t>
  </si>
  <si>
    <t>Ask Bob Smith for help getting meeting with Corp B</t>
  </si>
  <si>
    <t>Bob Smith assist in securing meeting with decision maker</t>
  </si>
  <si>
    <t>Phone follow-up</t>
  </si>
  <si>
    <t>secure staff leadership gifts</t>
  </si>
  <si>
    <t>launch campaign</t>
  </si>
  <si>
    <t>organize leadership solicitation teams; communicate to staff</t>
  </si>
  <si>
    <t>Mail follow-up to non-donors</t>
  </si>
  <si>
    <t>Report results</t>
  </si>
  <si>
    <t>Report results - preliminary</t>
  </si>
  <si>
    <t>MAIL</t>
  </si>
  <si>
    <t>GIVING SOCIETY LEVEL C (HIGH TOUCH)</t>
  </si>
  <si>
    <t>PRESIDENTS SOCIETY (HIGH TOUCH)</t>
  </si>
  <si>
    <t>VOLUNTEER</t>
  </si>
  <si>
    <t>SAM</t>
  </si>
  <si>
    <t>MARY</t>
  </si>
  <si>
    <t>JANE</t>
  </si>
  <si>
    <t>REBEKAH</t>
  </si>
  <si>
    <t>DONNA</t>
  </si>
  <si>
    <t>HARRY</t>
  </si>
  <si>
    <t>TOM</t>
  </si>
  <si>
    <t>DICK</t>
  </si>
  <si>
    <t>HAROLD</t>
  </si>
  <si>
    <t>NEWSLETTER</t>
  </si>
  <si>
    <t>PRESIDENT'S LETTER</t>
  </si>
  <si>
    <t>ANNUAL GIVING DIRECTOR</t>
  </si>
  <si>
    <t>PROSPECTS SOLICITED</t>
  </si>
  <si>
    <t># GIFTS MADE</t>
  </si>
  <si>
    <t>AVERAGE GIFT MADE</t>
  </si>
  <si>
    <t>% UNIVERSE SOLICITED</t>
  </si>
  <si>
    <t>% SOLICITED MAKING GIFT</t>
  </si>
  <si>
    <t>DONORS UPGRADED TO HIGHER GIVING CIRCLE</t>
  </si>
  <si>
    <t>DONORS UPGRADED TO ON DECK CIRCLE</t>
  </si>
  <si>
    <t>GIFT GOAL</t>
  </si>
  <si>
    <t>GIFT ASK AMT</t>
  </si>
  <si>
    <t># ASKS ANTICIPATED NEXT MONTH</t>
  </si>
  <si>
    <t>TOTAL VALUE OF ASKS FOR NEXT MONTH</t>
  </si>
  <si>
    <t>Paul Revere</t>
  </si>
  <si>
    <t>Sally Flame</t>
  </si>
  <si>
    <t>$1000+</t>
  </si>
  <si>
    <t>$5000+</t>
  </si>
  <si>
    <t>Newsletter</t>
  </si>
  <si>
    <t>RELATIONSHIP OBJECTIVE</t>
  </si>
  <si>
    <t>STEWARDHIP RELATIONSHIP OBJECTIVE</t>
  </si>
  <si>
    <t>APRIL 2013</t>
  </si>
  <si>
    <t>PROSPECTS WITH OBJECTIVES</t>
  </si>
  <si>
    <t>PROSPECTS AWAITING OBJECTIVES</t>
  </si>
  <si>
    <t>CURRENT TACTICS IN PLAY</t>
  </si>
  <si>
    <t>DONOR WITH STEWARDSHIP OBJECTIVES</t>
  </si>
  <si>
    <t>DONOR AWAITING OBJECTIVES</t>
  </si>
  <si>
    <t>CURRENT STEWARDSHIP TACTICS IN PLAY</t>
  </si>
  <si>
    <t>Feed his interest in SPED EDUCATION</t>
  </si>
  <si>
    <t>Screen list with volunteers</t>
  </si>
  <si>
    <t>FACULTY</t>
  </si>
  <si>
    <t>NUMBER ON DECK</t>
  </si>
  <si>
    <t>Discovery visit</t>
  </si>
  <si>
    <t>Meeting @ home/office; tour; meet with content expert; meal with volunteer;invitation to event</t>
  </si>
  <si>
    <t>Meeting to discuss gift</t>
  </si>
  <si>
    <t>Sally Smith</t>
  </si>
  <si>
    <t>RELATIONSHIP / MOVES MANAGER #1</t>
  </si>
  <si>
    <t>RELATIONSHIP / MOVES MANAGER #2</t>
  </si>
  <si>
    <t>RELATIONSHIP / MOVES MANAGER</t>
  </si>
  <si>
    <t>SALLY SMITH</t>
  </si>
  <si>
    <t>JOHN SMITH</t>
  </si>
  <si>
    <t>ALICE</t>
  </si>
  <si>
    <t>APRIL 2018</t>
  </si>
  <si>
    <t>JANUARY 2019</t>
  </si>
  <si>
    <t>PROSPECTS WITH WRITTEN OBJECTIVES</t>
  </si>
  <si>
    <t>DONORS ACKNOWLEDGED FOR GIFT</t>
  </si>
  <si>
    <t>DONORS WITH STEWARDSHIP OBJECTIVES</t>
  </si>
  <si>
    <t>DONORS AWAITING OBJECTIVES</t>
  </si>
  <si>
    <t>event names</t>
  </si>
  <si>
    <t>DONORS MOVED TO DRMS TRACKER</t>
  </si>
  <si>
    <t>PROSPECTS IN FILE UNIVERSE</t>
  </si>
  <si>
    <t xml:space="preserve">DONORS UPGRADED TO HIGH TOUCH 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</si>
</sst>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0"/>
      <color theme="0"/>
      <name val="Times New Roman"/>
      <family val="1"/>
    </font>
    <font>
      <b/>
      <sz val="8"/>
      <color theme="1"/>
      <name val="Times New Roman"/>
      <family val="1"/>
    </font>
    <font>
      <b/>
      <sz val="8"/>
      <color theme="0"/>
      <name val="Times New Roman"/>
      <family val="1"/>
    </font>
    <font>
      <sz val="11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0"/>
      <name val="Times New Roman"/>
      <family val="1"/>
    </font>
    <font>
      <sz val="12"/>
      <color theme="0" tint="-4.9989318521683403E-2"/>
      <name val="Times New Roman"/>
      <family val="1"/>
    </font>
    <font>
      <b/>
      <sz val="12"/>
      <color theme="0"/>
      <name val="Times New Roman"/>
      <family val="1"/>
    </font>
    <font>
      <b/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0" xfId="0" applyAlignment="1">
      <alignment wrapText="1"/>
    </xf>
    <xf numFmtId="49" fontId="6" fillId="0" borderId="1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7" fillId="0" borderId="0" xfId="0" applyFont="1" applyFill="1"/>
    <xf numFmtId="0" fontId="6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3" borderId="0" xfId="0" applyFont="1" applyFill="1"/>
    <xf numFmtId="0" fontId="11" fillId="4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3" fillId="5" borderId="0" xfId="0" applyFont="1" applyFill="1"/>
    <xf numFmtId="0" fontId="7" fillId="4" borderId="0" xfId="0" applyFont="1" applyFill="1"/>
    <xf numFmtId="0" fontId="7" fillId="2" borderId="0" xfId="0" applyFont="1" applyFill="1" applyBorder="1"/>
    <xf numFmtId="0" fontId="7" fillId="2" borderId="0" xfId="0" applyFont="1" applyFill="1"/>
    <xf numFmtId="0" fontId="14" fillId="0" borderId="0" xfId="0" applyFont="1" applyAlignment="1">
      <alignment horizontal="left" indent="5"/>
    </xf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/>
    </xf>
    <xf numFmtId="0" fontId="0" fillId="6" borderId="0" xfId="0" applyFill="1"/>
    <xf numFmtId="0" fontId="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17" fontId="6" fillId="0" borderId="0" xfId="0" applyNumberFormat="1" applyFont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/>
    <xf numFmtId="0" fontId="13" fillId="5" borderId="1" xfId="0" applyFont="1" applyFill="1" applyBorder="1" applyAlignment="1">
      <alignment wrapText="1"/>
    </xf>
    <xf numFmtId="0" fontId="7" fillId="6" borderId="0" xfId="0" applyFont="1" applyFill="1"/>
    <xf numFmtId="0" fontId="7" fillId="6" borderId="0" xfId="0" applyFont="1" applyFill="1" applyAlignment="1">
      <alignment wrapText="1"/>
    </xf>
    <xf numFmtId="0" fontId="6" fillId="6" borderId="0" xfId="0" applyFont="1" applyFill="1"/>
    <xf numFmtId="0" fontId="7" fillId="6" borderId="0" xfId="0" applyFont="1" applyFill="1" applyBorder="1" applyAlignment="1">
      <alignment wrapText="1"/>
    </xf>
    <xf numFmtId="17" fontId="7" fillId="6" borderId="0" xfId="0" applyNumberFormat="1" applyFont="1" applyFill="1" applyAlignment="1">
      <alignment wrapText="1"/>
    </xf>
    <xf numFmtId="0" fontId="7" fillId="0" borderId="1" xfId="0" applyFont="1" applyBorder="1" applyAlignment="1">
      <alignment vertical="center" wrapText="1"/>
    </xf>
    <xf numFmtId="0" fontId="9" fillId="6" borderId="0" xfId="0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6" fillId="0" borderId="0" xfId="0" applyFont="1" applyAlignment="1">
      <alignment horizontal="center"/>
    </xf>
    <xf numFmtId="16" fontId="16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6" borderId="0" xfId="0" applyFont="1" applyFill="1" applyAlignment="1">
      <alignment wrapText="1"/>
    </xf>
    <xf numFmtId="0" fontId="6" fillId="6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4" borderId="1" xfId="0" applyFill="1" applyBorder="1" applyAlignment="1">
      <alignment horizontal="center"/>
    </xf>
    <xf numFmtId="0" fontId="13" fillId="0" borderId="0" xfId="0" applyFont="1" applyFill="1"/>
    <xf numFmtId="0" fontId="0" fillId="2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5" xfId="0" applyFill="1" applyBorder="1"/>
    <xf numFmtId="0" fontId="0" fillId="2" borderId="6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14" fillId="0" borderId="1" xfId="0" applyFont="1" applyBorder="1"/>
    <xf numFmtId="0" fontId="14" fillId="0" borderId="0" xfId="0" applyFont="1"/>
    <xf numFmtId="0" fontId="14" fillId="0" borderId="1" xfId="0" applyFont="1" applyBorder="1" applyAlignment="1">
      <alignment wrapText="1"/>
    </xf>
    <xf numFmtId="49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7" fillId="5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4" fillId="2" borderId="0" xfId="0" applyFont="1" applyFill="1" applyBorder="1"/>
    <xf numFmtId="0" fontId="14" fillId="2" borderId="0" xfId="0" applyFont="1" applyFill="1"/>
    <xf numFmtId="0" fontId="14" fillId="3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4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4" fillId="0" borderId="0" xfId="0" applyFont="1" applyFill="1"/>
    <xf numFmtId="0" fontId="4" fillId="4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64" fontId="14" fillId="0" borderId="1" xfId="1" applyNumberFormat="1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0" fontId="20" fillId="2" borderId="0" xfId="0" applyFont="1" applyFill="1"/>
    <xf numFmtId="0" fontId="6" fillId="0" borderId="1" xfId="0" applyFont="1" applyBorder="1" applyAlignment="1">
      <alignment textRotation="45" wrapText="1"/>
    </xf>
    <xf numFmtId="0" fontId="15" fillId="0" borderId="1" xfId="0" applyFont="1" applyBorder="1" applyAlignment="1">
      <alignment textRotation="46" wrapText="1"/>
    </xf>
    <xf numFmtId="0" fontId="6" fillId="0" borderId="1" xfId="0" applyFont="1" applyBorder="1" applyAlignment="1">
      <alignment textRotation="46" wrapText="1"/>
    </xf>
    <xf numFmtId="0" fontId="7" fillId="0" borderId="0" xfId="0" applyFont="1" applyAlignment="1">
      <alignment textRotation="46" wrapText="1"/>
    </xf>
    <xf numFmtId="164" fontId="7" fillId="0" borderId="5" xfId="1" applyNumberFormat="1" applyFont="1" applyBorder="1"/>
    <xf numFmtId="0" fontId="7" fillId="0" borderId="1" xfId="0" applyFont="1" applyBorder="1" applyAlignment="1">
      <alignment horizontal="center"/>
    </xf>
    <xf numFmtId="9" fontId="7" fillId="0" borderId="1" xfId="2" applyFont="1" applyBorder="1"/>
    <xf numFmtId="1" fontId="7" fillId="0" borderId="1" xfId="0" applyNumberFormat="1" applyFont="1" applyBorder="1"/>
    <xf numFmtId="44" fontId="7" fillId="0" borderId="1" xfId="1" applyFont="1" applyBorder="1"/>
    <xf numFmtId="165" fontId="7" fillId="0" borderId="1" xfId="2" applyNumberFormat="1" applyFont="1" applyBorder="1"/>
    <xf numFmtId="164" fontId="7" fillId="0" borderId="1" xfId="0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7"/>
  <sheetViews>
    <sheetView tabSelected="1" zoomScale="70" zoomScaleNormal="70" workbookViewId="0">
      <selection activeCell="D13" sqref="D13"/>
    </sheetView>
  </sheetViews>
  <sheetFormatPr defaultColWidth="19" defaultRowHeight="15.75" x14ac:dyDescent="0.25"/>
  <cols>
    <col min="1" max="1" width="21.85546875" style="101" customWidth="1"/>
    <col min="2" max="2" width="21" style="101" customWidth="1"/>
    <col min="3" max="3" width="19.85546875" style="101" customWidth="1"/>
    <col min="4" max="4" width="16.42578125" style="101" customWidth="1"/>
    <col min="5" max="5" width="12.5703125" style="101" customWidth="1"/>
    <col min="6" max="6" width="16" style="101" customWidth="1"/>
    <col min="7" max="16" width="19" style="101"/>
  </cols>
  <sheetData>
    <row r="1" spans="1:24" s="5" customFormat="1" ht="31.5" x14ac:dyDescent="0.25">
      <c r="A1" s="103"/>
      <c r="B1" s="104" t="s">
        <v>213</v>
      </c>
      <c r="C1" s="103" t="s">
        <v>184</v>
      </c>
      <c r="D1" s="104" t="s">
        <v>204</v>
      </c>
      <c r="E1" s="104" t="s">
        <v>205</v>
      </c>
      <c r="F1" s="103" t="s">
        <v>236</v>
      </c>
      <c r="G1" s="103" t="s">
        <v>9</v>
      </c>
      <c r="H1" s="103" t="s">
        <v>10</v>
      </c>
      <c r="I1" s="103" t="s">
        <v>0</v>
      </c>
      <c r="J1" s="103" t="s">
        <v>1</v>
      </c>
      <c r="K1" s="103" t="s">
        <v>2</v>
      </c>
      <c r="L1" s="103" t="s">
        <v>3</v>
      </c>
      <c r="M1" s="103" t="s">
        <v>11</v>
      </c>
      <c r="N1" s="103" t="s">
        <v>5</v>
      </c>
      <c r="O1" s="103" t="s">
        <v>237</v>
      </c>
      <c r="P1" s="103" t="s">
        <v>6</v>
      </c>
      <c r="Q1" s="42"/>
      <c r="R1" s="42"/>
      <c r="S1" s="42"/>
      <c r="T1" s="42"/>
      <c r="U1" s="42"/>
      <c r="V1" s="42"/>
      <c r="W1" s="42"/>
      <c r="X1" s="42"/>
    </row>
    <row r="2" spans="1:24" s="5" customFormat="1" ht="47.25" x14ac:dyDescent="0.25">
      <c r="A2" s="104" t="s">
        <v>230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42"/>
      <c r="R2" s="42"/>
      <c r="S2" s="42"/>
      <c r="T2" s="42"/>
      <c r="U2" s="42"/>
      <c r="V2" s="42"/>
      <c r="W2" s="42"/>
      <c r="X2" s="42"/>
    </row>
    <row r="3" spans="1:24" s="8" customFormat="1" ht="79.5" customHeight="1" x14ac:dyDescent="0.25">
      <c r="A3" s="122" t="s">
        <v>17</v>
      </c>
      <c r="B3" s="123" t="s">
        <v>222</v>
      </c>
      <c r="C3" s="123" t="s">
        <v>208</v>
      </c>
      <c r="D3" s="124">
        <v>35000</v>
      </c>
      <c r="E3" s="124">
        <v>50000</v>
      </c>
      <c r="F3" s="125" t="s">
        <v>226</v>
      </c>
      <c r="G3" s="125" t="s">
        <v>227</v>
      </c>
      <c r="H3" s="125" t="s">
        <v>227</v>
      </c>
      <c r="I3" s="126"/>
      <c r="J3" s="125" t="s">
        <v>228</v>
      </c>
      <c r="K3" s="125" t="s">
        <v>20</v>
      </c>
      <c r="L3" s="127"/>
      <c r="M3" s="100"/>
      <c r="N3" s="100"/>
      <c r="O3" s="100"/>
      <c r="P3" s="100"/>
      <c r="Q3" s="35"/>
      <c r="R3" s="35"/>
      <c r="S3" s="35"/>
      <c r="T3" s="35"/>
      <c r="U3" s="35"/>
      <c r="V3" s="35"/>
      <c r="W3" s="35"/>
      <c r="X3" s="35"/>
    </row>
    <row r="4" spans="1:24" s="8" customFormat="1" ht="93.75" customHeight="1" x14ac:dyDescent="0.25">
      <c r="A4" s="122" t="s">
        <v>19</v>
      </c>
      <c r="B4" s="123" t="s">
        <v>22</v>
      </c>
      <c r="C4" s="123" t="s">
        <v>209</v>
      </c>
      <c r="D4" s="124">
        <v>100000</v>
      </c>
      <c r="E4" s="124">
        <v>150000</v>
      </c>
      <c r="F4" s="122"/>
      <c r="G4" s="125" t="s">
        <v>226</v>
      </c>
      <c r="H4" s="128" t="s">
        <v>227</v>
      </c>
      <c r="I4" s="129" t="s">
        <v>227</v>
      </c>
      <c r="J4" s="126"/>
      <c r="K4" s="125" t="s">
        <v>228</v>
      </c>
      <c r="L4" s="125" t="s">
        <v>20</v>
      </c>
      <c r="M4" s="114"/>
      <c r="N4" s="114"/>
      <c r="O4" s="100"/>
      <c r="P4" s="100"/>
      <c r="Q4" s="35"/>
      <c r="R4" s="35"/>
      <c r="S4" s="35"/>
      <c r="T4" s="35"/>
      <c r="U4" s="35"/>
      <c r="V4" s="35"/>
      <c r="W4" s="35"/>
      <c r="X4" s="35"/>
    </row>
    <row r="5" spans="1:24" s="8" customFormat="1" ht="57.75" customHeight="1" x14ac:dyDescent="0.25">
      <c r="A5" s="122" t="s">
        <v>14</v>
      </c>
      <c r="B5" s="100"/>
      <c r="C5" s="100"/>
      <c r="D5" s="100"/>
      <c r="E5" s="100"/>
      <c r="F5" s="109"/>
      <c r="G5" s="109"/>
      <c r="H5" s="109"/>
      <c r="I5" s="109"/>
      <c r="J5" s="109"/>
      <c r="K5" s="109"/>
      <c r="L5" s="109"/>
      <c r="M5" s="100"/>
      <c r="N5" s="100"/>
      <c r="O5" s="100"/>
      <c r="P5" s="100"/>
      <c r="Q5" s="35"/>
      <c r="R5" s="35"/>
      <c r="S5" s="35"/>
      <c r="T5" s="35"/>
      <c r="U5" s="35"/>
      <c r="V5" s="35"/>
      <c r="W5" s="35"/>
      <c r="X5" s="35"/>
    </row>
    <row r="6" spans="1:24" s="8" customFormat="1" ht="57.75" customHeight="1" x14ac:dyDescent="0.25">
      <c r="A6" s="122" t="s">
        <v>15</v>
      </c>
      <c r="B6" s="100"/>
      <c r="C6" s="100"/>
      <c r="D6" s="100"/>
      <c r="E6" s="100"/>
      <c r="F6" s="109"/>
      <c r="G6" s="110"/>
      <c r="H6" s="110"/>
      <c r="I6" s="109"/>
      <c r="J6" s="109"/>
      <c r="K6" s="109"/>
      <c r="L6" s="109"/>
      <c r="M6" s="100"/>
      <c r="N6" s="100"/>
      <c r="O6" s="100"/>
      <c r="P6" s="100"/>
      <c r="Q6" s="35"/>
      <c r="R6" s="35"/>
      <c r="S6" s="35"/>
      <c r="T6" s="35"/>
      <c r="U6" s="35"/>
      <c r="V6" s="35"/>
      <c r="W6" s="35"/>
      <c r="X6" s="35"/>
    </row>
    <row r="7" spans="1:24" s="8" customFormat="1" ht="57.75" customHeight="1" x14ac:dyDescent="0.25">
      <c r="A7" s="122" t="s">
        <v>35</v>
      </c>
      <c r="B7" s="100"/>
      <c r="C7" s="100"/>
      <c r="D7" s="100"/>
      <c r="E7" s="100"/>
      <c r="F7" s="109"/>
      <c r="G7" s="109"/>
      <c r="H7" s="109"/>
      <c r="I7" s="109"/>
      <c r="J7" s="109"/>
      <c r="K7" s="109"/>
      <c r="L7" s="109"/>
      <c r="M7" s="100"/>
      <c r="N7" s="100"/>
      <c r="O7" s="100"/>
      <c r="P7" s="100"/>
      <c r="Q7" s="35"/>
      <c r="R7" s="35"/>
      <c r="S7" s="35"/>
      <c r="T7" s="35"/>
      <c r="U7" s="35"/>
      <c r="V7" s="35"/>
      <c r="W7" s="35"/>
      <c r="X7" s="35"/>
    </row>
    <row r="8" spans="1:24" s="8" customFormat="1" ht="45" customHeight="1" x14ac:dyDescent="0.25">
      <c r="A8" s="111"/>
      <c r="B8" s="130" t="s">
        <v>42</v>
      </c>
      <c r="C8" s="131" t="s">
        <v>43</v>
      </c>
      <c r="D8" s="132" t="s">
        <v>44</v>
      </c>
      <c r="E8" s="101"/>
      <c r="F8" s="112"/>
      <c r="G8" s="112"/>
      <c r="H8" s="112"/>
      <c r="I8" s="112"/>
      <c r="J8" s="112"/>
      <c r="K8" s="112"/>
      <c r="L8" s="112"/>
      <c r="M8" s="112"/>
      <c r="N8" s="112"/>
      <c r="O8" s="35"/>
      <c r="P8" s="2"/>
      <c r="Q8" s="2"/>
      <c r="R8" s="35"/>
      <c r="S8" s="35"/>
      <c r="T8" s="35"/>
      <c r="U8" s="35"/>
      <c r="V8" s="35"/>
      <c r="W8" s="35"/>
      <c r="X8" s="35"/>
    </row>
    <row r="9" spans="1:24" s="8" customFormat="1" ht="36" customHeight="1" x14ac:dyDescent="0.25">
      <c r="A9" s="111"/>
      <c r="B9" s="111"/>
      <c r="C9" s="111"/>
      <c r="D9" s="111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35"/>
      <c r="R9" s="35"/>
      <c r="S9" s="35"/>
      <c r="T9" s="35"/>
      <c r="U9" s="35"/>
      <c r="V9" s="35"/>
      <c r="W9" s="35"/>
      <c r="X9" s="35"/>
    </row>
    <row r="10" spans="1:24" s="5" customFormat="1" ht="31.5" x14ac:dyDescent="0.25">
      <c r="A10" s="103"/>
      <c r="B10" s="104" t="s">
        <v>213</v>
      </c>
      <c r="C10" s="103"/>
      <c r="D10" s="103"/>
      <c r="E10" s="103"/>
      <c r="F10" s="103" t="s">
        <v>236</v>
      </c>
      <c r="G10" s="103" t="s">
        <v>9</v>
      </c>
      <c r="H10" s="103" t="s">
        <v>10</v>
      </c>
      <c r="I10" s="103" t="s">
        <v>0</v>
      </c>
      <c r="J10" s="103" t="s">
        <v>1</v>
      </c>
      <c r="K10" s="103" t="s">
        <v>2</v>
      </c>
      <c r="L10" s="103" t="s">
        <v>3</v>
      </c>
      <c r="M10" s="103" t="s">
        <v>11</v>
      </c>
      <c r="N10" s="103" t="s">
        <v>5</v>
      </c>
      <c r="O10" s="103" t="s">
        <v>237</v>
      </c>
      <c r="P10" s="103" t="s">
        <v>6</v>
      </c>
      <c r="Q10" s="42"/>
      <c r="R10" s="42"/>
      <c r="S10" s="42"/>
      <c r="T10" s="42"/>
      <c r="U10" s="42"/>
      <c r="V10" s="42"/>
      <c r="W10" s="42"/>
      <c r="X10" s="42"/>
    </row>
    <row r="11" spans="1:24" s="5" customFormat="1" ht="47.25" x14ac:dyDescent="0.2">
      <c r="A11" s="133" t="s">
        <v>231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42"/>
      <c r="R11" s="42"/>
      <c r="S11" s="42"/>
      <c r="T11" s="42"/>
      <c r="U11" s="42"/>
      <c r="V11" s="42"/>
      <c r="W11" s="42"/>
      <c r="X11" s="42"/>
    </row>
    <row r="12" spans="1:24" s="8" customFormat="1" ht="77.25" customHeight="1" x14ac:dyDescent="0.25">
      <c r="A12" s="122" t="s">
        <v>229</v>
      </c>
      <c r="B12" s="123" t="s">
        <v>80</v>
      </c>
      <c r="C12" s="123"/>
      <c r="D12" s="123"/>
      <c r="E12" s="123"/>
      <c r="F12" s="125" t="s">
        <v>226</v>
      </c>
      <c r="G12" s="125" t="s">
        <v>227</v>
      </c>
      <c r="H12" s="125" t="s">
        <v>227</v>
      </c>
      <c r="I12" s="126"/>
      <c r="J12" s="125" t="s">
        <v>226</v>
      </c>
      <c r="K12" s="125" t="s">
        <v>227</v>
      </c>
      <c r="L12" s="125" t="s">
        <v>227</v>
      </c>
      <c r="M12" s="126"/>
      <c r="N12" s="125" t="s">
        <v>228</v>
      </c>
      <c r="O12" s="125" t="s">
        <v>20</v>
      </c>
      <c r="P12" s="127"/>
      <c r="Q12" s="35"/>
      <c r="R12" s="35"/>
      <c r="S12" s="35"/>
      <c r="T12" s="35"/>
      <c r="U12" s="35"/>
      <c r="V12" s="35"/>
      <c r="W12" s="35"/>
      <c r="X12" s="35"/>
    </row>
    <row r="13" spans="1:24" s="8" customFormat="1" ht="79.5" customHeight="1" x14ac:dyDescent="0.25">
      <c r="A13" s="122" t="s">
        <v>81</v>
      </c>
      <c r="B13" s="123" t="s">
        <v>82</v>
      </c>
      <c r="C13" s="123"/>
      <c r="D13" s="123"/>
      <c r="E13" s="123"/>
      <c r="F13" s="122"/>
      <c r="G13" s="125" t="s">
        <v>226</v>
      </c>
      <c r="H13" s="128" t="s">
        <v>227</v>
      </c>
      <c r="I13" s="129" t="s">
        <v>227</v>
      </c>
      <c r="J13" s="122"/>
      <c r="K13" s="125" t="s">
        <v>226</v>
      </c>
      <c r="L13" s="128" t="s">
        <v>227</v>
      </c>
      <c r="M13" s="129" t="s">
        <v>227</v>
      </c>
      <c r="N13" s="126"/>
      <c r="O13" s="125" t="s">
        <v>228</v>
      </c>
      <c r="P13" s="125" t="s">
        <v>20</v>
      </c>
      <c r="Q13" s="35"/>
      <c r="R13" s="35"/>
      <c r="S13" s="35"/>
      <c r="T13" s="35"/>
      <c r="U13" s="35"/>
      <c r="V13" s="35"/>
      <c r="W13" s="35"/>
      <c r="X13" s="35"/>
    </row>
    <row r="14" spans="1:24" s="8" customFormat="1" ht="59.25" customHeight="1" x14ac:dyDescent="0.25">
      <c r="A14" s="122" t="s">
        <v>14</v>
      </c>
      <c r="B14" s="122"/>
      <c r="C14" s="122"/>
      <c r="D14" s="122"/>
      <c r="E14" s="122"/>
      <c r="F14" s="135"/>
      <c r="G14" s="135"/>
      <c r="H14" s="135"/>
      <c r="I14" s="135"/>
      <c r="J14" s="135"/>
      <c r="K14" s="135"/>
      <c r="L14" s="135"/>
      <c r="M14" s="122"/>
      <c r="N14" s="122"/>
      <c r="O14" s="122"/>
      <c r="P14" s="122"/>
      <c r="Q14" s="35"/>
      <c r="R14" s="35"/>
      <c r="S14" s="35"/>
      <c r="T14" s="35"/>
      <c r="U14" s="35"/>
      <c r="V14" s="35"/>
      <c r="W14" s="35"/>
      <c r="X14" s="35"/>
    </row>
    <row r="15" spans="1:24" s="8" customFormat="1" ht="59.25" customHeight="1" x14ac:dyDescent="0.25">
      <c r="A15" s="122" t="s">
        <v>15</v>
      </c>
      <c r="B15" s="122"/>
      <c r="C15" s="122"/>
      <c r="D15" s="122"/>
      <c r="E15" s="122"/>
      <c r="F15" s="135"/>
      <c r="G15" s="136"/>
      <c r="H15" s="136"/>
      <c r="I15" s="135"/>
      <c r="J15" s="135"/>
      <c r="K15" s="135"/>
      <c r="L15" s="135"/>
      <c r="M15" s="122"/>
      <c r="N15" s="122"/>
      <c r="O15" s="122"/>
      <c r="P15" s="122"/>
      <c r="Q15" s="35"/>
      <c r="R15" s="35"/>
      <c r="S15" s="35"/>
      <c r="T15" s="35"/>
      <c r="U15" s="35"/>
      <c r="V15" s="35"/>
      <c r="W15" s="35"/>
      <c r="X15" s="35"/>
    </row>
    <row r="16" spans="1:24" s="8" customFormat="1" ht="59.25" customHeight="1" x14ac:dyDescent="0.25">
      <c r="A16" s="122" t="s">
        <v>35</v>
      </c>
      <c r="B16" s="122"/>
      <c r="C16" s="122"/>
      <c r="D16" s="122"/>
      <c r="E16" s="122"/>
      <c r="F16" s="135"/>
      <c r="G16" s="135"/>
      <c r="H16" s="135"/>
      <c r="I16" s="135"/>
      <c r="J16" s="135"/>
      <c r="K16" s="135"/>
      <c r="L16" s="135"/>
      <c r="M16" s="122"/>
      <c r="N16" s="122"/>
      <c r="O16" s="122"/>
      <c r="P16" s="122"/>
      <c r="Q16" s="35"/>
      <c r="R16" s="35"/>
      <c r="S16" s="35"/>
      <c r="T16" s="35"/>
      <c r="U16" s="35"/>
      <c r="V16" s="35"/>
      <c r="W16" s="35"/>
      <c r="X16" s="35"/>
    </row>
    <row r="17" spans="1:24" s="8" customFormat="1" ht="45" customHeight="1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2"/>
      <c r="R17" s="35"/>
      <c r="S17" s="35"/>
      <c r="T17" s="35"/>
      <c r="U17" s="35"/>
      <c r="V17" s="35"/>
      <c r="W17" s="35"/>
      <c r="X17" s="35"/>
    </row>
    <row r="18" spans="1:2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2"/>
      <c r="R23" s="2"/>
      <c r="S23" s="2"/>
      <c r="T23" s="2"/>
      <c r="U23" s="2"/>
      <c r="V23" s="2"/>
      <c r="W23" s="2"/>
      <c r="X23" s="2"/>
    </row>
    <row r="24" spans="1:24" ht="22.5" x14ac:dyDescent="0.3">
      <c r="A24" s="138" t="s">
        <v>94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2"/>
      <c r="R24" s="2"/>
      <c r="S24" s="2"/>
      <c r="T24" s="2"/>
      <c r="U24" s="2"/>
      <c r="V24" s="2"/>
      <c r="W24" s="2"/>
      <c r="X24" s="2"/>
    </row>
    <row r="25" spans="1:24" ht="47.25" x14ac:dyDescent="0.25">
      <c r="A25" s="103"/>
      <c r="B25" s="104" t="s">
        <v>232</v>
      </c>
      <c r="C25" s="104" t="s">
        <v>213</v>
      </c>
      <c r="D25" s="104" t="s">
        <v>210</v>
      </c>
      <c r="E25" s="104" t="s">
        <v>211</v>
      </c>
      <c r="F25" s="103" t="s">
        <v>236</v>
      </c>
      <c r="G25" s="103" t="s">
        <v>9</v>
      </c>
      <c r="H25" s="103" t="s">
        <v>10</v>
      </c>
      <c r="I25" s="103" t="s">
        <v>0</v>
      </c>
      <c r="J25" s="103" t="s">
        <v>1</v>
      </c>
      <c r="K25" s="103" t="s">
        <v>2</v>
      </c>
      <c r="L25" s="103" t="s">
        <v>3</v>
      </c>
      <c r="M25" s="103" t="s">
        <v>11</v>
      </c>
      <c r="N25" s="103" t="s">
        <v>5</v>
      </c>
      <c r="O25" s="103" t="s">
        <v>237</v>
      </c>
      <c r="P25" s="103" t="s">
        <v>6</v>
      </c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104" t="s">
        <v>94</v>
      </c>
      <c r="B26" s="104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4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100" t="s">
        <v>12</v>
      </c>
      <c r="B27" s="100"/>
      <c r="C27" s="102" t="s">
        <v>92</v>
      </c>
      <c r="D27" s="106">
        <v>1</v>
      </c>
      <c r="E27" s="106"/>
      <c r="F27" s="115" t="s">
        <v>93</v>
      </c>
      <c r="G27" s="114"/>
      <c r="H27" s="120" t="s">
        <v>212</v>
      </c>
      <c r="I27" s="114"/>
      <c r="J27" s="114"/>
      <c r="K27" s="137" t="s">
        <v>93</v>
      </c>
      <c r="L27" s="115" t="s">
        <v>93</v>
      </c>
      <c r="M27" s="117"/>
      <c r="N27" s="118" t="s">
        <v>93</v>
      </c>
      <c r="O27" s="100"/>
      <c r="P27" s="6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100" t="s">
        <v>13</v>
      </c>
      <c r="B28" s="100"/>
      <c r="C28" s="102" t="s">
        <v>92</v>
      </c>
      <c r="D28" s="106">
        <v>1</v>
      </c>
      <c r="E28" s="106"/>
      <c r="F28" s="115" t="s">
        <v>93</v>
      </c>
      <c r="G28" s="116"/>
      <c r="H28" s="120" t="s">
        <v>212</v>
      </c>
      <c r="I28" s="114"/>
      <c r="J28" s="119"/>
      <c r="K28" s="137" t="s">
        <v>93</v>
      </c>
      <c r="L28" s="115" t="s">
        <v>93</v>
      </c>
      <c r="M28" s="114"/>
      <c r="N28" s="118" t="s">
        <v>93</v>
      </c>
      <c r="O28" s="100"/>
      <c r="P28" s="6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100" t="s">
        <v>14</v>
      </c>
      <c r="B29" s="100"/>
      <c r="C29" s="102" t="s">
        <v>92</v>
      </c>
      <c r="D29" s="106"/>
      <c r="E29" s="106">
        <v>1</v>
      </c>
      <c r="F29" s="115" t="s">
        <v>93</v>
      </c>
      <c r="G29" s="109"/>
      <c r="H29" s="120" t="s">
        <v>212</v>
      </c>
      <c r="I29" s="109"/>
      <c r="J29" s="109"/>
      <c r="K29" s="137" t="s">
        <v>93</v>
      </c>
      <c r="L29" s="115" t="s">
        <v>93</v>
      </c>
      <c r="M29" s="117"/>
      <c r="N29" s="118" t="s">
        <v>93</v>
      </c>
      <c r="O29" s="100"/>
      <c r="P29" s="6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100" t="s">
        <v>15</v>
      </c>
      <c r="B30" s="100"/>
      <c r="C30" s="102" t="s">
        <v>92</v>
      </c>
      <c r="D30" s="106"/>
      <c r="E30" s="106">
        <v>1</v>
      </c>
      <c r="F30" s="115" t="s">
        <v>93</v>
      </c>
      <c r="G30" s="110"/>
      <c r="H30" s="120" t="s">
        <v>212</v>
      </c>
      <c r="I30" s="109"/>
      <c r="J30" s="109"/>
      <c r="K30" s="137" t="s">
        <v>93</v>
      </c>
      <c r="L30" s="115" t="s">
        <v>93</v>
      </c>
      <c r="M30" s="100"/>
      <c r="N30" s="118" t="s">
        <v>93</v>
      </c>
      <c r="O30" s="100"/>
      <c r="P30" s="6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100" t="s">
        <v>73</v>
      </c>
      <c r="B31" s="100"/>
      <c r="C31" s="102" t="s">
        <v>92</v>
      </c>
      <c r="D31" s="106"/>
      <c r="E31" s="106">
        <v>1</v>
      </c>
      <c r="F31" s="115" t="s">
        <v>93</v>
      </c>
      <c r="G31" s="109"/>
      <c r="H31" s="120" t="s">
        <v>212</v>
      </c>
      <c r="I31" s="109"/>
      <c r="J31" s="109"/>
      <c r="K31" s="137" t="s">
        <v>93</v>
      </c>
      <c r="L31" s="115" t="s">
        <v>93</v>
      </c>
      <c r="M31" s="100"/>
      <c r="N31" s="118" t="s">
        <v>93</v>
      </c>
      <c r="O31" s="100"/>
      <c r="P31" s="6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100" t="s">
        <v>56</v>
      </c>
      <c r="B32" s="100"/>
      <c r="C32" s="102" t="s">
        <v>92</v>
      </c>
      <c r="D32" s="106">
        <v>1</v>
      </c>
      <c r="E32" s="106"/>
      <c r="F32" s="115" t="s">
        <v>93</v>
      </c>
      <c r="G32" s="100"/>
      <c r="H32" s="120" t="s">
        <v>212</v>
      </c>
      <c r="I32" s="100"/>
      <c r="J32" s="100"/>
      <c r="K32" s="137" t="s">
        <v>93</v>
      </c>
      <c r="L32" s="115" t="s">
        <v>93</v>
      </c>
      <c r="M32" s="100"/>
      <c r="N32" s="118" t="s">
        <v>93</v>
      </c>
      <c r="O32" s="100"/>
      <c r="P32" s="1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100" t="s">
        <v>57</v>
      </c>
      <c r="B33" s="100"/>
      <c r="C33" s="102" t="s">
        <v>92</v>
      </c>
      <c r="D33" s="106">
        <v>1</v>
      </c>
      <c r="E33" s="106"/>
      <c r="F33" s="115" t="s">
        <v>93</v>
      </c>
      <c r="G33" s="100"/>
      <c r="H33" s="120" t="s">
        <v>212</v>
      </c>
      <c r="I33" s="100"/>
      <c r="J33" s="100"/>
      <c r="K33" s="137" t="s">
        <v>93</v>
      </c>
      <c r="L33" s="115" t="s">
        <v>93</v>
      </c>
      <c r="M33" s="100"/>
      <c r="N33" s="118" t="s">
        <v>93</v>
      </c>
      <c r="O33" s="100"/>
      <c r="P33" s="1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100" t="s">
        <v>58</v>
      </c>
      <c r="B34" s="100"/>
      <c r="C34" s="102" t="s">
        <v>92</v>
      </c>
      <c r="D34" s="106">
        <v>1</v>
      </c>
      <c r="E34" s="106"/>
      <c r="F34" s="115" t="s">
        <v>93</v>
      </c>
      <c r="G34" s="100"/>
      <c r="H34" s="120" t="s">
        <v>212</v>
      </c>
      <c r="I34" s="100"/>
      <c r="J34" s="100"/>
      <c r="K34" s="137" t="s">
        <v>93</v>
      </c>
      <c r="L34" s="115" t="s">
        <v>93</v>
      </c>
      <c r="M34" s="100"/>
      <c r="N34" s="118" t="s">
        <v>93</v>
      </c>
      <c r="O34" s="100"/>
      <c r="P34" s="1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100" t="s">
        <v>59</v>
      </c>
      <c r="B35" s="100"/>
      <c r="C35" s="102" t="s">
        <v>92</v>
      </c>
      <c r="D35" s="106">
        <v>1</v>
      </c>
      <c r="E35" s="106"/>
      <c r="F35" s="115" t="s">
        <v>93</v>
      </c>
      <c r="G35" s="100"/>
      <c r="H35" s="120" t="s">
        <v>212</v>
      </c>
      <c r="I35" s="100"/>
      <c r="J35" s="100"/>
      <c r="K35" s="137" t="s">
        <v>93</v>
      </c>
      <c r="L35" s="115" t="s">
        <v>93</v>
      </c>
      <c r="M35" s="100"/>
      <c r="N35" s="118" t="s">
        <v>93</v>
      </c>
      <c r="O35" s="100"/>
      <c r="P35" s="1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100" t="s">
        <v>60</v>
      </c>
      <c r="B36" s="100"/>
      <c r="C36" s="102" t="s">
        <v>92</v>
      </c>
      <c r="D36" s="106">
        <v>1</v>
      </c>
      <c r="E36" s="106"/>
      <c r="F36" s="115" t="s">
        <v>93</v>
      </c>
      <c r="G36" s="100"/>
      <c r="H36" s="120" t="s">
        <v>212</v>
      </c>
      <c r="I36" s="100"/>
      <c r="J36" s="100"/>
      <c r="K36" s="137" t="s">
        <v>93</v>
      </c>
      <c r="L36" s="115" t="s">
        <v>93</v>
      </c>
      <c r="M36" s="100"/>
      <c r="N36" s="118" t="s">
        <v>93</v>
      </c>
      <c r="O36" s="100"/>
      <c r="P36" s="1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100" t="s">
        <v>63</v>
      </c>
      <c r="B37" s="100"/>
      <c r="C37" s="102" t="s">
        <v>92</v>
      </c>
      <c r="D37" s="106"/>
      <c r="E37" s="106">
        <v>1</v>
      </c>
      <c r="F37" s="115" t="s">
        <v>93</v>
      </c>
      <c r="G37" s="100"/>
      <c r="H37" s="120" t="s">
        <v>212</v>
      </c>
      <c r="I37" s="100"/>
      <c r="J37" s="100"/>
      <c r="K37" s="137" t="s">
        <v>93</v>
      </c>
      <c r="L37" s="115" t="s">
        <v>93</v>
      </c>
      <c r="M37" s="100"/>
      <c r="N37" s="118" t="s">
        <v>93</v>
      </c>
      <c r="O37" s="100"/>
      <c r="P37" s="1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100" t="s">
        <v>64</v>
      </c>
      <c r="B38" s="100"/>
      <c r="C38" s="102" t="s">
        <v>92</v>
      </c>
      <c r="D38" s="106"/>
      <c r="E38" s="106">
        <v>1</v>
      </c>
      <c r="F38" s="115" t="s">
        <v>93</v>
      </c>
      <c r="G38" s="100"/>
      <c r="H38" s="120" t="s">
        <v>212</v>
      </c>
      <c r="I38" s="100"/>
      <c r="J38" s="100"/>
      <c r="K38" s="137" t="s">
        <v>93</v>
      </c>
      <c r="L38" s="115" t="s">
        <v>93</v>
      </c>
      <c r="M38" s="100"/>
      <c r="N38" s="118" t="s">
        <v>93</v>
      </c>
      <c r="O38" s="100"/>
      <c r="P38" s="1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100" t="s">
        <v>65</v>
      </c>
      <c r="B39" s="100"/>
      <c r="C39" s="102" t="s">
        <v>92</v>
      </c>
      <c r="D39" s="106">
        <v>1</v>
      </c>
      <c r="E39" s="106"/>
      <c r="F39" s="115" t="s">
        <v>93</v>
      </c>
      <c r="G39" s="100"/>
      <c r="H39" s="120" t="s">
        <v>212</v>
      </c>
      <c r="I39" s="100"/>
      <c r="J39" s="100"/>
      <c r="K39" s="137" t="s">
        <v>93</v>
      </c>
      <c r="L39" s="115" t="s">
        <v>93</v>
      </c>
      <c r="M39" s="100"/>
      <c r="N39" s="118" t="s">
        <v>93</v>
      </c>
      <c r="O39" s="100"/>
      <c r="P39" s="1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100" t="s">
        <v>66</v>
      </c>
      <c r="B40" s="100"/>
      <c r="C40" s="102" t="s">
        <v>92</v>
      </c>
      <c r="D40" s="106">
        <v>1</v>
      </c>
      <c r="E40" s="106"/>
      <c r="F40" s="115" t="s">
        <v>93</v>
      </c>
      <c r="G40" s="100"/>
      <c r="H40" s="120" t="s">
        <v>212</v>
      </c>
      <c r="I40" s="100"/>
      <c r="J40" s="100"/>
      <c r="K40" s="137" t="s">
        <v>93</v>
      </c>
      <c r="L40" s="115" t="s">
        <v>93</v>
      </c>
      <c r="M40" s="100"/>
      <c r="N40" s="118" t="s">
        <v>93</v>
      </c>
      <c r="O40" s="100"/>
      <c r="P40" s="1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100" t="s">
        <v>67</v>
      </c>
      <c r="B41" s="100"/>
      <c r="C41" s="102" t="s">
        <v>92</v>
      </c>
      <c r="D41" s="106"/>
      <c r="E41" s="106">
        <v>1</v>
      </c>
      <c r="F41" s="115" t="s">
        <v>93</v>
      </c>
      <c r="G41" s="100"/>
      <c r="H41" s="120" t="s">
        <v>212</v>
      </c>
      <c r="I41" s="100"/>
      <c r="J41" s="100"/>
      <c r="K41" s="137" t="s">
        <v>93</v>
      </c>
      <c r="L41" s="115" t="s">
        <v>93</v>
      </c>
      <c r="M41" s="100"/>
      <c r="N41" s="118" t="s">
        <v>93</v>
      </c>
      <c r="O41" s="100"/>
      <c r="P41" s="1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100" t="s">
        <v>68</v>
      </c>
      <c r="B42" s="100"/>
      <c r="C42" s="102" t="s">
        <v>92</v>
      </c>
      <c r="D42" s="106"/>
      <c r="E42" s="106">
        <v>1</v>
      </c>
      <c r="F42" s="115" t="s">
        <v>93</v>
      </c>
      <c r="G42" s="100"/>
      <c r="H42" s="120" t="s">
        <v>212</v>
      </c>
      <c r="I42" s="100"/>
      <c r="J42" s="100"/>
      <c r="K42" s="137" t="s">
        <v>93</v>
      </c>
      <c r="L42" s="115" t="s">
        <v>93</v>
      </c>
      <c r="M42" s="100"/>
      <c r="N42" s="118" t="s">
        <v>93</v>
      </c>
      <c r="O42" s="100"/>
      <c r="P42" s="1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100" t="s">
        <v>69</v>
      </c>
      <c r="B43" s="100"/>
      <c r="C43" s="102" t="s">
        <v>92</v>
      </c>
      <c r="D43" s="106"/>
      <c r="E43" s="106">
        <v>1</v>
      </c>
      <c r="F43" s="115" t="s">
        <v>93</v>
      </c>
      <c r="G43" s="100"/>
      <c r="H43" s="120" t="s">
        <v>212</v>
      </c>
      <c r="I43" s="100"/>
      <c r="J43" s="100"/>
      <c r="K43" s="137" t="s">
        <v>93</v>
      </c>
      <c r="L43" s="115" t="s">
        <v>93</v>
      </c>
      <c r="M43" s="100"/>
      <c r="N43" s="118" t="s">
        <v>93</v>
      </c>
      <c r="O43" s="100"/>
      <c r="P43" s="1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100" t="s">
        <v>70</v>
      </c>
      <c r="B44" s="100"/>
      <c r="C44" s="102" t="s">
        <v>92</v>
      </c>
      <c r="D44" s="106"/>
      <c r="E44" s="106">
        <v>1</v>
      </c>
      <c r="F44" s="115" t="s">
        <v>93</v>
      </c>
      <c r="G44" s="100"/>
      <c r="H44" s="120" t="s">
        <v>212</v>
      </c>
      <c r="I44" s="100"/>
      <c r="J44" s="100"/>
      <c r="K44" s="137" t="s">
        <v>93</v>
      </c>
      <c r="L44" s="115" t="s">
        <v>93</v>
      </c>
      <c r="M44" s="100"/>
      <c r="N44" s="118" t="s">
        <v>93</v>
      </c>
      <c r="O44" s="100"/>
      <c r="P44" s="1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100" t="s">
        <v>71</v>
      </c>
      <c r="B45" s="100"/>
      <c r="C45" s="102" t="s">
        <v>92</v>
      </c>
      <c r="D45" s="106">
        <v>1</v>
      </c>
      <c r="E45" s="106"/>
      <c r="F45" s="115" t="s">
        <v>93</v>
      </c>
      <c r="G45" s="100"/>
      <c r="H45" s="120" t="s">
        <v>212</v>
      </c>
      <c r="I45" s="100"/>
      <c r="J45" s="100"/>
      <c r="K45" s="137" t="s">
        <v>93</v>
      </c>
      <c r="L45" s="115" t="s">
        <v>93</v>
      </c>
      <c r="M45" s="100"/>
      <c r="N45" s="118" t="s">
        <v>93</v>
      </c>
      <c r="O45" s="100"/>
      <c r="P45" s="1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100" t="s">
        <v>72</v>
      </c>
      <c r="B46" s="100"/>
      <c r="C46" s="102" t="s">
        <v>92</v>
      </c>
      <c r="D46" s="106">
        <v>1</v>
      </c>
      <c r="E46" s="106"/>
      <c r="F46" s="115" t="s">
        <v>93</v>
      </c>
      <c r="G46" s="100"/>
      <c r="H46" s="120" t="s">
        <v>212</v>
      </c>
      <c r="I46" s="100"/>
      <c r="J46" s="100"/>
      <c r="K46" s="137" t="s">
        <v>93</v>
      </c>
      <c r="L46" s="115" t="s">
        <v>93</v>
      </c>
      <c r="M46" s="100"/>
      <c r="N46" s="118" t="s">
        <v>93</v>
      </c>
      <c r="O46" s="100"/>
      <c r="P46" s="1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100" t="s">
        <v>90</v>
      </c>
      <c r="B47" s="100"/>
      <c r="C47" s="102" t="s">
        <v>92</v>
      </c>
      <c r="D47" s="106">
        <v>1</v>
      </c>
      <c r="E47" s="106"/>
      <c r="F47" s="115" t="s">
        <v>93</v>
      </c>
      <c r="G47" s="100"/>
      <c r="H47" s="120" t="s">
        <v>212</v>
      </c>
      <c r="I47" s="100"/>
      <c r="J47" s="100"/>
      <c r="K47" s="137" t="s">
        <v>93</v>
      </c>
      <c r="L47" s="115" t="s">
        <v>93</v>
      </c>
      <c r="M47" s="100"/>
      <c r="N47" s="118" t="s">
        <v>93</v>
      </c>
      <c r="O47" s="100"/>
      <c r="P47" s="1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100" t="s">
        <v>91</v>
      </c>
      <c r="B48" s="100"/>
      <c r="C48" s="102" t="s">
        <v>92</v>
      </c>
      <c r="D48" s="106">
        <v>1</v>
      </c>
      <c r="E48" s="106"/>
      <c r="F48" s="115" t="s">
        <v>93</v>
      </c>
      <c r="G48" s="100"/>
      <c r="H48" s="120" t="s">
        <v>212</v>
      </c>
      <c r="I48" s="100"/>
      <c r="J48" s="100"/>
      <c r="K48" s="137" t="s">
        <v>93</v>
      </c>
      <c r="L48" s="115" t="s">
        <v>93</v>
      </c>
      <c r="M48" s="100"/>
      <c r="N48" s="118" t="s">
        <v>93</v>
      </c>
      <c r="O48" s="100"/>
      <c r="P48" s="1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Q76" s="2"/>
      <c r="R76" s="2"/>
      <c r="S76" s="2"/>
      <c r="T76" s="2"/>
      <c r="U76" s="2"/>
      <c r="V76" s="2"/>
      <c r="W76" s="2"/>
      <c r="X76" s="2"/>
    </row>
    <row r="77" spans="1:24" x14ac:dyDescent="0.25">
      <c r="Q77" s="2"/>
      <c r="R77" s="2"/>
      <c r="S77" s="2"/>
      <c r="T77" s="2"/>
      <c r="U77" s="2"/>
      <c r="V77" s="2"/>
      <c r="W77" s="2"/>
      <c r="X77" s="2"/>
    </row>
    <row r="78" spans="1:24" x14ac:dyDescent="0.25">
      <c r="Q78" s="2"/>
      <c r="R78" s="2"/>
      <c r="S78" s="2"/>
      <c r="T78" s="2"/>
      <c r="U78" s="2"/>
      <c r="V78" s="2"/>
      <c r="W78" s="2"/>
      <c r="X78" s="2"/>
    </row>
    <row r="79" spans="1:24" x14ac:dyDescent="0.25">
      <c r="Q79" s="2"/>
      <c r="R79" s="2"/>
      <c r="S79" s="2"/>
      <c r="T79" s="2"/>
      <c r="U79" s="2"/>
      <c r="V79" s="2"/>
      <c r="W79" s="2"/>
      <c r="X79" s="2"/>
    </row>
    <row r="80" spans="1:24" x14ac:dyDescent="0.25">
      <c r="Q80" s="2"/>
      <c r="R80" s="2"/>
      <c r="S80" s="2"/>
      <c r="T80" s="2"/>
      <c r="U80" s="2"/>
      <c r="V80" s="2"/>
      <c r="W80" s="2"/>
      <c r="X80" s="2"/>
    </row>
    <row r="81" spans="17:24" x14ac:dyDescent="0.25">
      <c r="Q81" s="2"/>
      <c r="R81" s="2"/>
      <c r="S81" s="2"/>
      <c r="T81" s="2"/>
      <c r="U81" s="2"/>
      <c r="V81" s="2"/>
      <c r="W81" s="2"/>
      <c r="X81" s="2"/>
    </row>
    <row r="82" spans="17:24" x14ac:dyDescent="0.25">
      <c r="Q82" s="2"/>
      <c r="R82" s="2"/>
      <c r="S82" s="2"/>
      <c r="T82" s="2"/>
      <c r="U82" s="2"/>
      <c r="V82" s="2"/>
      <c r="W82" s="2"/>
      <c r="X82" s="2"/>
    </row>
    <row r="83" spans="17:24" x14ac:dyDescent="0.25">
      <c r="Q83" s="2"/>
      <c r="R83" s="2"/>
      <c r="S83" s="2"/>
      <c r="T83" s="2"/>
      <c r="U83" s="2"/>
      <c r="V83" s="2"/>
      <c r="W83" s="2"/>
      <c r="X83" s="2"/>
    </row>
    <row r="84" spans="17:24" x14ac:dyDescent="0.25">
      <c r="Q84" s="2"/>
      <c r="R84" s="2"/>
      <c r="S84" s="2"/>
      <c r="T84" s="2"/>
      <c r="U84" s="2"/>
      <c r="V84" s="2"/>
      <c r="W84" s="2"/>
      <c r="X84" s="2"/>
    </row>
    <row r="85" spans="17:24" x14ac:dyDescent="0.25">
      <c r="Q85" s="2"/>
      <c r="R85" s="2"/>
      <c r="S85" s="2"/>
      <c r="T85" s="2"/>
      <c r="U85" s="2"/>
      <c r="V85" s="2"/>
      <c r="W85" s="2"/>
      <c r="X85" s="2"/>
    </row>
    <row r="86" spans="17:24" x14ac:dyDescent="0.25">
      <c r="Q86" s="2"/>
      <c r="R86" s="2"/>
      <c r="S86" s="2"/>
      <c r="T86" s="2"/>
      <c r="U86" s="2"/>
      <c r="V86" s="2"/>
      <c r="W86" s="2"/>
      <c r="X86" s="2"/>
    </row>
    <row r="87" spans="17:24" x14ac:dyDescent="0.25">
      <c r="Q87" s="2"/>
      <c r="R87" s="2"/>
      <c r="S87" s="2"/>
      <c r="T87" s="2"/>
      <c r="U87" s="2"/>
      <c r="V87" s="2"/>
      <c r="W87" s="2"/>
      <c r="X87" s="2"/>
    </row>
    <row r="88" spans="17:24" x14ac:dyDescent="0.25">
      <c r="Q88" s="2"/>
      <c r="R88" s="2"/>
      <c r="S88" s="2"/>
      <c r="T88" s="2"/>
      <c r="U88" s="2"/>
      <c r="V88" s="2"/>
      <c r="W88" s="2"/>
      <c r="X88" s="2"/>
    </row>
    <row r="89" spans="17:24" x14ac:dyDescent="0.25">
      <c r="Q89" s="2"/>
      <c r="R89" s="2"/>
      <c r="S89" s="2"/>
      <c r="T89" s="2"/>
      <c r="U89" s="2"/>
      <c r="V89" s="2"/>
      <c r="W89" s="2"/>
      <c r="X89" s="2"/>
    </row>
    <row r="90" spans="17:24" x14ac:dyDescent="0.25">
      <c r="Q90" s="2"/>
      <c r="R90" s="2"/>
      <c r="S90" s="2"/>
      <c r="T90" s="2"/>
      <c r="U90" s="2"/>
      <c r="V90" s="2"/>
      <c r="W90" s="2"/>
      <c r="X90" s="2"/>
    </row>
    <row r="91" spans="17:24" x14ac:dyDescent="0.25">
      <c r="Q91" s="2"/>
      <c r="R91" s="2"/>
      <c r="S91" s="2"/>
      <c r="T91" s="2"/>
      <c r="U91" s="2"/>
      <c r="V91" s="2"/>
      <c r="W91" s="2"/>
      <c r="X91" s="2"/>
    </row>
    <row r="92" spans="17:24" x14ac:dyDescent="0.25">
      <c r="Q92" s="2"/>
      <c r="R92" s="2"/>
      <c r="S92" s="2"/>
      <c r="T92" s="2"/>
      <c r="U92" s="2"/>
      <c r="V92" s="2"/>
      <c r="W92" s="2"/>
      <c r="X92" s="2"/>
    </row>
    <row r="93" spans="17:24" x14ac:dyDescent="0.25">
      <c r="Q93" s="2"/>
      <c r="R93" s="2"/>
      <c r="S93" s="2"/>
      <c r="T93" s="2"/>
      <c r="U93" s="2"/>
      <c r="V93" s="2"/>
      <c r="W93" s="2"/>
      <c r="X93" s="2"/>
    </row>
    <row r="94" spans="17:24" x14ac:dyDescent="0.25">
      <c r="Q94" s="2"/>
      <c r="R94" s="2"/>
      <c r="S94" s="2"/>
      <c r="T94" s="2"/>
      <c r="U94" s="2"/>
      <c r="V94" s="2"/>
      <c r="W94" s="2"/>
      <c r="X94" s="2"/>
    </row>
    <row r="95" spans="17:24" x14ac:dyDescent="0.25">
      <c r="Q95" s="2"/>
      <c r="R95" s="2"/>
      <c r="S95" s="2"/>
      <c r="T95" s="2"/>
      <c r="U95" s="2"/>
      <c r="V95" s="2"/>
      <c r="W95" s="2"/>
      <c r="X95" s="2"/>
    </row>
    <row r="96" spans="17:24" x14ac:dyDescent="0.25">
      <c r="Q96" s="2"/>
      <c r="R96" s="2"/>
      <c r="S96" s="2"/>
      <c r="T96" s="2"/>
      <c r="U96" s="2"/>
      <c r="V96" s="2"/>
      <c r="W96" s="2"/>
      <c r="X96" s="2"/>
    </row>
    <row r="97" spans="17:24" x14ac:dyDescent="0.25">
      <c r="Q97" s="2"/>
      <c r="R97" s="2"/>
      <c r="S97" s="2"/>
      <c r="T97" s="2"/>
      <c r="U97" s="2"/>
      <c r="V97" s="2"/>
      <c r="W97" s="2"/>
      <c r="X97" s="2"/>
    </row>
    <row r="98" spans="17:24" x14ac:dyDescent="0.25">
      <c r="Q98" s="2"/>
      <c r="R98" s="2"/>
      <c r="S98" s="2"/>
      <c r="T98" s="2"/>
      <c r="U98" s="2"/>
      <c r="V98" s="2"/>
      <c r="W98" s="2"/>
      <c r="X98" s="2"/>
    </row>
    <row r="99" spans="17:24" x14ac:dyDescent="0.25">
      <c r="Q99" s="2"/>
      <c r="R99" s="2"/>
      <c r="S99" s="2"/>
      <c r="T99" s="2"/>
      <c r="U99" s="2"/>
      <c r="V99" s="2"/>
      <c r="W99" s="2"/>
      <c r="X99" s="2"/>
    </row>
    <row r="100" spans="17:24" x14ac:dyDescent="0.25">
      <c r="Q100" s="2"/>
      <c r="R100" s="2"/>
      <c r="S100" s="2"/>
      <c r="T100" s="2"/>
      <c r="U100" s="2"/>
      <c r="V100" s="2"/>
      <c r="W100" s="2"/>
      <c r="X100" s="2"/>
    </row>
    <row r="101" spans="17:24" x14ac:dyDescent="0.25">
      <c r="Q101" s="2"/>
      <c r="R101" s="2"/>
      <c r="S101" s="2"/>
      <c r="T101" s="2"/>
      <c r="U101" s="2"/>
      <c r="V101" s="2"/>
      <c r="W101" s="2"/>
      <c r="X101" s="2"/>
    </row>
    <row r="102" spans="17:24" x14ac:dyDescent="0.25">
      <c r="Q102" s="2"/>
      <c r="R102" s="2"/>
      <c r="S102" s="2"/>
      <c r="T102" s="2"/>
      <c r="U102" s="2"/>
      <c r="V102" s="2"/>
      <c r="W102" s="2"/>
      <c r="X102" s="2"/>
    </row>
    <row r="103" spans="17:24" x14ac:dyDescent="0.25">
      <c r="Q103" s="2"/>
      <c r="R103" s="2"/>
      <c r="S103" s="2"/>
      <c r="T103" s="2"/>
      <c r="U103" s="2"/>
      <c r="V103" s="2"/>
      <c r="W103" s="2"/>
      <c r="X103" s="2"/>
    </row>
    <row r="104" spans="17:24" x14ac:dyDescent="0.25">
      <c r="Q104" s="2"/>
      <c r="R104" s="2"/>
      <c r="S104" s="2"/>
      <c r="T104" s="2"/>
      <c r="U104" s="2"/>
      <c r="V104" s="2"/>
      <c r="W104" s="2"/>
      <c r="X104" s="2"/>
    </row>
    <row r="105" spans="17:24" x14ac:dyDescent="0.25">
      <c r="Q105" s="2"/>
      <c r="R105" s="2"/>
      <c r="S105" s="2"/>
      <c r="T105" s="2"/>
      <c r="U105" s="2"/>
      <c r="V105" s="2"/>
      <c r="W105" s="2"/>
      <c r="X105" s="2"/>
    </row>
    <row r="106" spans="17:24" x14ac:dyDescent="0.25">
      <c r="Q106" s="2"/>
      <c r="R106" s="2"/>
      <c r="S106" s="2"/>
      <c r="T106" s="2"/>
      <c r="U106" s="2"/>
      <c r="V106" s="2"/>
      <c r="W106" s="2"/>
      <c r="X106" s="2"/>
    </row>
    <row r="107" spans="17:24" x14ac:dyDescent="0.25">
      <c r="Q107" s="2"/>
      <c r="R107" s="2"/>
    </row>
  </sheetData>
  <pageMargins left="0.7" right="0.7" top="0.75" bottom="0.75" header="0.3" footer="0.3"/>
  <pageSetup scale="55" orientation="landscape" horizontalDpi="300" verticalDpi="300" r:id="rId1"/>
  <headerFoot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"/>
  <sheetViews>
    <sheetView zoomScale="80" zoomScaleNormal="80" workbookViewId="0">
      <pane ySplit="705" topLeftCell="A4" activePane="bottomLeft"/>
      <selection sqref="A1:O65536"/>
      <selection pane="bottomLeft" activeCell="F5" sqref="F5"/>
    </sheetView>
  </sheetViews>
  <sheetFormatPr defaultColWidth="31.5703125" defaultRowHeight="15" x14ac:dyDescent="0.25"/>
  <cols>
    <col min="1" max="1" width="25.42578125" style="8" customWidth="1"/>
    <col min="2" max="2" width="22.7109375" style="8" customWidth="1"/>
    <col min="3" max="3" width="31.5703125" style="8" customWidth="1"/>
    <col min="4" max="6" width="18.85546875" style="74" customWidth="1"/>
    <col min="7" max="16" width="31.5703125" style="44" customWidth="1"/>
    <col min="17" max="17" width="31.5703125" style="8" customWidth="1"/>
  </cols>
  <sheetData>
    <row r="1" spans="1:18" s="45" customFormat="1" ht="29.25" x14ac:dyDescent="0.25">
      <c r="A1" s="39" t="s">
        <v>118</v>
      </c>
      <c r="B1" s="39" t="s">
        <v>95</v>
      </c>
      <c r="C1" s="39" t="s">
        <v>213</v>
      </c>
      <c r="D1" s="39" t="s">
        <v>184</v>
      </c>
      <c r="E1" s="13" t="s">
        <v>204</v>
      </c>
      <c r="F1" s="13" t="s">
        <v>205</v>
      </c>
      <c r="G1" s="47" t="s">
        <v>8</v>
      </c>
      <c r="H1" s="39" t="s">
        <v>9</v>
      </c>
      <c r="I1" s="39" t="s">
        <v>10</v>
      </c>
      <c r="J1" s="39" t="s">
        <v>0</v>
      </c>
      <c r="K1" s="39" t="s">
        <v>1</v>
      </c>
      <c r="L1" s="39" t="s">
        <v>2</v>
      </c>
      <c r="M1" s="39" t="s">
        <v>3</v>
      </c>
      <c r="N1" s="39" t="s">
        <v>11</v>
      </c>
      <c r="O1" s="39" t="s">
        <v>5</v>
      </c>
      <c r="P1" s="47">
        <v>41275</v>
      </c>
      <c r="Q1" s="39" t="s">
        <v>6</v>
      </c>
    </row>
    <row r="2" spans="1:18" s="3" customFormat="1" ht="47.25" x14ac:dyDescent="0.25">
      <c r="A2" s="7" t="s">
        <v>17</v>
      </c>
      <c r="B2" s="7" t="s">
        <v>96</v>
      </c>
      <c r="C2" s="14" t="s">
        <v>18</v>
      </c>
      <c r="D2" s="68" t="s">
        <v>185</v>
      </c>
      <c r="E2" s="68"/>
      <c r="F2" s="68"/>
      <c r="G2" s="105" t="s">
        <v>226</v>
      </c>
      <c r="H2" s="105" t="s">
        <v>227</v>
      </c>
      <c r="I2" s="105" t="s">
        <v>227</v>
      </c>
      <c r="J2" s="8"/>
      <c r="K2" s="105" t="s">
        <v>228</v>
      </c>
      <c r="L2" s="105" t="s">
        <v>20</v>
      </c>
      <c r="M2" s="107"/>
      <c r="N2" s="7"/>
      <c r="O2" s="7"/>
      <c r="P2" s="7"/>
      <c r="Q2" s="44"/>
    </row>
    <row r="3" spans="1:18" s="3" customFormat="1" ht="60" x14ac:dyDescent="0.25">
      <c r="A3" s="7" t="s">
        <v>19</v>
      </c>
      <c r="B3" s="7" t="s">
        <v>96</v>
      </c>
      <c r="C3" s="7" t="s">
        <v>22</v>
      </c>
      <c r="D3" s="69" t="s">
        <v>186</v>
      </c>
      <c r="E3" s="69"/>
      <c r="F3" s="69"/>
      <c r="G3" s="100"/>
      <c r="H3" s="105" t="s">
        <v>226</v>
      </c>
      <c r="I3" s="108" t="s">
        <v>227</v>
      </c>
      <c r="J3" s="113" t="s">
        <v>227</v>
      </c>
      <c r="K3" s="8"/>
      <c r="L3" s="105" t="s">
        <v>228</v>
      </c>
      <c r="M3" s="105" t="s">
        <v>20</v>
      </c>
      <c r="N3" s="14"/>
      <c r="O3" s="14"/>
      <c r="P3" s="7"/>
      <c r="Q3" s="44"/>
    </row>
    <row r="4" spans="1:18" s="8" customFormat="1" ht="77.25" customHeight="1" x14ac:dyDescent="0.25">
      <c r="A4" s="100" t="s">
        <v>233</v>
      </c>
      <c r="B4" s="7" t="s">
        <v>97</v>
      </c>
      <c r="C4" s="102" t="s">
        <v>80</v>
      </c>
      <c r="D4" s="102"/>
      <c r="E4" s="102"/>
      <c r="F4" s="102"/>
      <c r="G4" s="105" t="s">
        <v>226</v>
      </c>
      <c r="H4" s="105" t="s">
        <v>227</v>
      </c>
      <c r="I4" s="105" t="s">
        <v>227</v>
      </c>
      <c r="K4" s="105" t="s">
        <v>226</v>
      </c>
      <c r="L4" s="105" t="s">
        <v>227</v>
      </c>
      <c r="M4" s="105" t="s">
        <v>227</v>
      </c>
      <c r="O4" s="105" t="s">
        <v>228</v>
      </c>
      <c r="P4" s="105" t="s">
        <v>20</v>
      </c>
      <c r="Q4" s="107"/>
      <c r="R4" s="35"/>
    </row>
    <row r="5" spans="1:18" s="8" customFormat="1" ht="79.5" customHeight="1" x14ac:dyDescent="0.25">
      <c r="A5" s="100" t="s">
        <v>81</v>
      </c>
      <c r="B5" s="7" t="s">
        <v>97</v>
      </c>
      <c r="C5" s="102" t="s">
        <v>82</v>
      </c>
      <c r="D5" s="102"/>
      <c r="E5" s="102"/>
      <c r="F5" s="100"/>
      <c r="G5" s="105" t="s">
        <v>226</v>
      </c>
      <c r="H5" s="108" t="s">
        <v>227</v>
      </c>
      <c r="I5" s="113" t="s">
        <v>227</v>
      </c>
      <c r="J5" s="100"/>
      <c r="K5" s="105" t="s">
        <v>226</v>
      </c>
      <c r="L5" s="108" t="s">
        <v>227</v>
      </c>
      <c r="M5" s="113" t="s">
        <v>227</v>
      </c>
      <c r="O5" s="105" t="s">
        <v>228</v>
      </c>
      <c r="P5" s="105" t="s">
        <v>20</v>
      </c>
      <c r="Q5" s="35"/>
    </row>
    <row r="6" spans="1:18" s="3" customFormat="1" ht="47.25" x14ac:dyDescent="0.25">
      <c r="A6" s="100" t="s">
        <v>234</v>
      </c>
      <c r="B6" s="7" t="s">
        <v>97</v>
      </c>
      <c r="C6" s="102" t="s">
        <v>80</v>
      </c>
      <c r="D6" s="102" t="s">
        <v>235</v>
      </c>
      <c r="E6" s="102"/>
      <c r="F6" s="102"/>
      <c r="G6" s="105" t="s">
        <v>226</v>
      </c>
      <c r="H6" s="105" t="s">
        <v>227</v>
      </c>
      <c r="I6" s="105" t="s">
        <v>227</v>
      </c>
      <c r="J6" s="8"/>
      <c r="K6" s="105" t="s">
        <v>226</v>
      </c>
      <c r="L6" s="105" t="s">
        <v>227</v>
      </c>
      <c r="M6" s="105" t="s">
        <v>227</v>
      </c>
      <c r="N6" s="8"/>
      <c r="O6" s="105" t="s">
        <v>228</v>
      </c>
      <c r="P6" s="105" t="s">
        <v>20</v>
      </c>
      <c r="Q6" s="107"/>
      <c r="R6" s="121"/>
    </row>
    <row r="7" spans="1:18" s="3" customFormat="1" x14ac:dyDescent="0.25">
      <c r="A7" s="58"/>
      <c r="B7" s="58"/>
      <c r="C7" s="58"/>
      <c r="D7" s="70"/>
      <c r="E7" s="70"/>
      <c r="F7" s="70"/>
      <c r="G7" s="58"/>
      <c r="H7" s="58"/>
      <c r="I7" s="58"/>
      <c r="J7" s="58"/>
      <c r="K7" s="58"/>
      <c r="L7" s="61"/>
      <c r="M7" s="58"/>
      <c r="N7" s="58"/>
      <c r="O7" s="58"/>
      <c r="P7" s="58"/>
      <c r="Q7" s="44"/>
    </row>
    <row r="8" spans="1:18" s="3" customFormat="1" ht="45" x14ac:dyDescent="0.25">
      <c r="A8" s="7" t="s">
        <v>109</v>
      </c>
      <c r="B8" s="7" t="s">
        <v>119</v>
      </c>
      <c r="C8" s="14" t="s">
        <v>122</v>
      </c>
      <c r="D8" s="68" t="s">
        <v>187</v>
      </c>
      <c r="E8" s="68"/>
      <c r="F8" s="68"/>
      <c r="G8" s="48" t="s">
        <v>124</v>
      </c>
      <c r="H8" s="48" t="s">
        <v>125</v>
      </c>
      <c r="I8" s="48" t="s">
        <v>127</v>
      </c>
      <c r="J8" s="48" t="s">
        <v>126</v>
      </c>
      <c r="K8" s="7"/>
      <c r="L8" s="50" t="s">
        <v>129</v>
      </c>
      <c r="M8" s="14"/>
      <c r="N8" s="14"/>
      <c r="O8" s="7"/>
      <c r="P8" s="7"/>
      <c r="Q8" s="44"/>
    </row>
    <row r="9" spans="1:18" s="3" customFormat="1" ht="45" x14ac:dyDescent="0.25">
      <c r="A9" s="7" t="s">
        <v>110</v>
      </c>
      <c r="B9" s="7" t="s">
        <v>119</v>
      </c>
      <c r="C9" s="14" t="s">
        <v>123</v>
      </c>
      <c r="D9" s="68" t="s">
        <v>188</v>
      </c>
      <c r="E9" s="68"/>
      <c r="F9" s="68"/>
      <c r="G9" s="48" t="s">
        <v>124</v>
      </c>
      <c r="H9" s="54" t="s">
        <v>125</v>
      </c>
      <c r="I9" s="48" t="s">
        <v>128</v>
      </c>
      <c r="J9" s="48" t="s">
        <v>126</v>
      </c>
      <c r="K9" s="7"/>
      <c r="L9" s="50" t="s">
        <v>129</v>
      </c>
      <c r="M9" s="14"/>
      <c r="N9" s="14"/>
      <c r="O9" s="7"/>
      <c r="P9" s="7"/>
      <c r="Q9" s="44"/>
    </row>
    <row r="10" spans="1:18" s="3" customFormat="1" ht="45" x14ac:dyDescent="0.25">
      <c r="A10" s="14" t="s">
        <v>111</v>
      </c>
      <c r="B10" s="7" t="s">
        <v>119</v>
      </c>
      <c r="C10" s="14" t="s">
        <v>122</v>
      </c>
      <c r="D10" s="68" t="s">
        <v>189</v>
      </c>
      <c r="E10" s="68"/>
      <c r="F10" s="68"/>
      <c r="G10" s="48" t="s">
        <v>124</v>
      </c>
      <c r="H10" s="48" t="s">
        <v>125</v>
      </c>
      <c r="I10" s="48" t="s">
        <v>127</v>
      </c>
      <c r="J10" s="48" t="s">
        <v>126</v>
      </c>
      <c r="K10" s="7"/>
      <c r="L10" s="51"/>
      <c r="M10" s="48" t="s">
        <v>129</v>
      </c>
      <c r="N10" s="14"/>
      <c r="O10" s="7"/>
      <c r="P10" s="7"/>
      <c r="Q10" s="44"/>
    </row>
    <row r="11" spans="1:18" s="3" customFormat="1" ht="45" x14ac:dyDescent="0.25">
      <c r="A11" s="7" t="s">
        <v>112</v>
      </c>
      <c r="B11" s="7" t="s">
        <v>119</v>
      </c>
      <c r="C11" s="14" t="s">
        <v>123</v>
      </c>
      <c r="D11" s="68" t="s">
        <v>187</v>
      </c>
      <c r="E11" s="68"/>
      <c r="F11" s="68"/>
      <c r="G11" s="48" t="s">
        <v>124</v>
      </c>
      <c r="H11" s="48" t="s">
        <v>125</v>
      </c>
      <c r="I11" s="48" t="s">
        <v>127</v>
      </c>
      <c r="J11" s="48" t="s">
        <v>126</v>
      </c>
      <c r="K11" s="7"/>
      <c r="L11" s="51"/>
      <c r="M11" s="48" t="s">
        <v>129</v>
      </c>
      <c r="N11" s="14"/>
      <c r="O11" s="7"/>
      <c r="P11" s="7"/>
      <c r="Q11" s="44"/>
    </row>
    <row r="12" spans="1:18" s="3" customFormat="1" x14ac:dyDescent="0.25">
      <c r="A12" s="58"/>
      <c r="B12" s="58"/>
      <c r="C12" s="58"/>
      <c r="D12" s="70"/>
      <c r="E12" s="70"/>
      <c r="F12" s="70"/>
      <c r="G12" s="58"/>
      <c r="H12" s="58"/>
      <c r="I12" s="58"/>
      <c r="J12" s="58"/>
      <c r="K12" s="58"/>
      <c r="L12" s="61"/>
      <c r="M12" s="58"/>
      <c r="N12" s="58"/>
      <c r="O12" s="58"/>
      <c r="P12" s="58"/>
      <c r="Q12" s="44"/>
    </row>
    <row r="13" spans="1:18" s="3" customFormat="1" ht="45" x14ac:dyDescent="0.25">
      <c r="A13" s="7" t="s">
        <v>113</v>
      </c>
      <c r="B13" s="7" t="s">
        <v>119</v>
      </c>
      <c r="C13" s="14" t="s">
        <v>130</v>
      </c>
      <c r="D13" s="68" t="s">
        <v>190</v>
      </c>
      <c r="E13" s="68"/>
      <c r="F13" s="68"/>
      <c r="G13" s="54" t="s">
        <v>165</v>
      </c>
      <c r="H13" s="48" t="s">
        <v>165</v>
      </c>
      <c r="I13" s="48" t="s">
        <v>166</v>
      </c>
      <c r="J13" s="48" t="s">
        <v>167</v>
      </c>
      <c r="K13" s="48" t="s">
        <v>168</v>
      </c>
      <c r="L13" s="50" t="s">
        <v>169</v>
      </c>
      <c r="M13" s="14"/>
      <c r="N13" s="48" t="s">
        <v>170</v>
      </c>
      <c r="O13" s="7"/>
      <c r="P13" s="7"/>
      <c r="Q13" s="44"/>
    </row>
    <row r="14" spans="1:18" s="3" customFormat="1" ht="45" x14ac:dyDescent="0.25">
      <c r="A14" s="7" t="s">
        <v>114</v>
      </c>
      <c r="B14" s="7" t="s">
        <v>119</v>
      </c>
      <c r="C14" s="14" t="s">
        <v>171</v>
      </c>
      <c r="D14" s="68" t="s">
        <v>191</v>
      </c>
      <c r="E14" s="68"/>
      <c r="F14" s="68"/>
      <c r="G14" s="48" t="s">
        <v>172</v>
      </c>
      <c r="H14" s="48" t="s">
        <v>173</v>
      </c>
      <c r="I14" s="49" t="s">
        <v>167</v>
      </c>
      <c r="J14" s="48" t="s">
        <v>168</v>
      </c>
      <c r="K14" s="48" t="s">
        <v>169</v>
      </c>
      <c r="L14" s="51"/>
      <c r="M14" s="14" t="s">
        <v>170</v>
      </c>
      <c r="N14" s="14"/>
      <c r="O14" s="7"/>
      <c r="P14" s="7"/>
      <c r="Q14" s="44"/>
    </row>
    <row r="15" spans="1:18" s="3" customFormat="1" ht="45" x14ac:dyDescent="0.25">
      <c r="A15" s="7" t="s">
        <v>115</v>
      </c>
      <c r="B15" s="7" t="s">
        <v>119</v>
      </c>
      <c r="C15" s="14" t="s">
        <v>131</v>
      </c>
      <c r="D15" s="68" t="s">
        <v>192</v>
      </c>
      <c r="E15" s="68"/>
      <c r="F15" s="68"/>
      <c r="G15" s="14"/>
      <c r="H15" s="14"/>
      <c r="I15" s="14"/>
      <c r="J15" s="14"/>
      <c r="K15" s="7"/>
      <c r="L15" s="51"/>
      <c r="M15" s="14"/>
      <c r="N15" s="14"/>
      <c r="O15" s="7"/>
      <c r="P15" s="7"/>
      <c r="Q15" s="44"/>
    </row>
    <row r="16" spans="1:18" s="3" customFormat="1" ht="45" x14ac:dyDescent="0.25">
      <c r="A16" s="7" t="s">
        <v>116</v>
      </c>
      <c r="B16" s="7" t="s">
        <v>119</v>
      </c>
      <c r="C16" s="14" t="s">
        <v>132</v>
      </c>
      <c r="D16" s="68" t="s">
        <v>193</v>
      </c>
      <c r="E16" s="68"/>
      <c r="F16" s="68"/>
      <c r="G16" s="14"/>
      <c r="H16" s="14"/>
      <c r="I16" s="14"/>
      <c r="J16" s="14"/>
      <c r="K16" s="7"/>
      <c r="L16" s="51"/>
      <c r="M16" s="14"/>
      <c r="N16" s="14"/>
      <c r="O16" s="7"/>
      <c r="P16" s="7"/>
      <c r="Q16" s="44"/>
    </row>
    <row r="17" spans="1:17" s="3" customFormat="1" x14ac:dyDescent="0.25">
      <c r="A17" s="58"/>
      <c r="B17" s="58"/>
      <c r="C17" s="58"/>
      <c r="D17" s="70"/>
      <c r="E17" s="70"/>
      <c r="F17" s="70"/>
      <c r="G17" s="58"/>
      <c r="H17" s="58"/>
      <c r="I17" s="58"/>
      <c r="J17" s="58"/>
      <c r="K17" s="58"/>
      <c r="L17" s="61"/>
      <c r="M17" s="58"/>
      <c r="N17" s="58"/>
      <c r="O17" s="58"/>
      <c r="P17" s="58"/>
      <c r="Q17" s="44"/>
    </row>
    <row r="18" spans="1:17" x14ac:dyDescent="0.25">
      <c r="A18" s="55"/>
      <c r="B18" s="55"/>
      <c r="C18" s="55"/>
      <c r="D18" s="71"/>
      <c r="E18" s="71"/>
      <c r="F18" s="71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7" ht="45" x14ac:dyDescent="0.25">
      <c r="A19" s="52" t="s">
        <v>120</v>
      </c>
      <c r="B19" s="14" t="s">
        <v>99</v>
      </c>
      <c r="C19" s="7" t="s">
        <v>121</v>
      </c>
      <c r="D19" s="69"/>
      <c r="E19" s="69"/>
      <c r="F19" s="69"/>
      <c r="G19" s="7"/>
      <c r="H19" s="48" t="s">
        <v>164</v>
      </c>
      <c r="I19" s="48" t="s">
        <v>164</v>
      </c>
      <c r="J19" s="48" t="s">
        <v>164</v>
      </c>
      <c r="K19" s="54" t="s">
        <v>164</v>
      </c>
      <c r="L19" s="48" t="s">
        <v>164</v>
      </c>
      <c r="M19" s="48" t="s">
        <v>164</v>
      </c>
      <c r="N19" s="54" t="s">
        <v>164</v>
      </c>
      <c r="O19" s="48" t="s">
        <v>164</v>
      </c>
      <c r="P19" s="48" t="s">
        <v>164</v>
      </c>
    </row>
    <row r="20" spans="1:17" x14ac:dyDescent="0.25">
      <c r="A20" s="75"/>
      <c r="B20" s="56"/>
      <c r="C20" s="56"/>
      <c r="D20" s="72"/>
      <c r="E20" s="72"/>
      <c r="F20" s="72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7" ht="33" customHeight="1" x14ac:dyDescent="0.25">
      <c r="A21" s="65" t="s">
        <v>98</v>
      </c>
      <c r="B21" s="7" t="s">
        <v>100</v>
      </c>
      <c r="C21" s="7" t="s">
        <v>133</v>
      </c>
      <c r="D21" s="69"/>
      <c r="E21" s="69"/>
      <c r="F21" s="69"/>
      <c r="G21" s="48" t="s">
        <v>148</v>
      </c>
      <c r="H21" s="48" t="s">
        <v>134</v>
      </c>
      <c r="I21" s="7"/>
      <c r="J21" s="48" t="s">
        <v>149</v>
      </c>
      <c r="K21" s="7"/>
      <c r="L21" s="7"/>
      <c r="M21" s="48" t="s">
        <v>150</v>
      </c>
      <c r="N21" s="48" t="s">
        <v>134</v>
      </c>
      <c r="O21" s="7"/>
      <c r="P21" s="7"/>
    </row>
    <row r="22" spans="1:17" x14ac:dyDescent="0.25">
      <c r="A22" s="75"/>
      <c r="B22" s="56"/>
      <c r="C22" s="56"/>
      <c r="D22" s="72"/>
      <c r="E22" s="72"/>
      <c r="F22" s="72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7" ht="30" x14ac:dyDescent="0.25">
      <c r="A23" s="65" t="s">
        <v>101</v>
      </c>
      <c r="B23" s="7" t="s">
        <v>102</v>
      </c>
      <c r="C23" s="7" t="s">
        <v>137</v>
      </c>
      <c r="D23" s="69"/>
      <c r="E23" s="69"/>
      <c r="F23" s="69"/>
      <c r="G23" s="48" t="s">
        <v>135</v>
      </c>
      <c r="H23" s="49" t="s">
        <v>223</v>
      </c>
      <c r="I23" s="49" t="s">
        <v>223</v>
      </c>
      <c r="J23" s="48" t="s">
        <v>136</v>
      </c>
      <c r="K23" s="48" t="s">
        <v>138</v>
      </c>
      <c r="L23" s="54" t="s">
        <v>138</v>
      </c>
      <c r="M23" s="48" t="s">
        <v>138</v>
      </c>
      <c r="N23" s="48" t="s">
        <v>139</v>
      </c>
      <c r="O23" s="7"/>
      <c r="P23" s="7"/>
    </row>
    <row r="24" spans="1:17" x14ac:dyDescent="0.25">
      <c r="A24" s="75"/>
      <c r="B24" s="56"/>
      <c r="C24" s="56"/>
      <c r="D24" s="72"/>
      <c r="E24" s="72"/>
      <c r="F24" s="72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7" x14ac:dyDescent="0.25">
      <c r="A25" s="75" t="s">
        <v>181</v>
      </c>
      <c r="B25" s="56"/>
      <c r="C25" s="56"/>
      <c r="D25" s="72"/>
      <c r="E25" s="72"/>
      <c r="F25" s="72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7" ht="30" x14ac:dyDescent="0.25">
      <c r="A26" s="65" t="s">
        <v>157</v>
      </c>
      <c r="B26" s="7" t="s">
        <v>100</v>
      </c>
      <c r="C26" s="7" t="s">
        <v>159</v>
      </c>
      <c r="D26" s="69"/>
      <c r="E26" s="69"/>
      <c r="F26" s="69"/>
      <c r="G26" s="48" t="s">
        <v>93</v>
      </c>
      <c r="H26" s="48" t="s">
        <v>163</v>
      </c>
      <c r="I26" s="7"/>
      <c r="J26" s="7"/>
      <c r="K26" s="7"/>
      <c r="L26" s="48" t="s">
        <v>93</v>
      </c>
      <c r="M26" s="7"/>
      <c r="N26" s="48" t="s">
        <v>93</v>
      </c>
      <c r="O26" s="7"/>
      <c r="P26" s="48" t="s">
        <v>163</v>
      </c>
    </row>
    <row r="27" spans="1:17" x14ac:dyDescent="0.25">
      <c r="A27" s="75"/>
      <c r="B27" s="56"/>
      <c r="C27" s="56"/>
      <c r="D27" s="72"/>
      <c r="E27" s="72"/>
      <c r="F27" s="72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7" ht="27.75" customHeight="1" x14ac:dyDescent="0.25">
      <c r="A28" s="65" t="s">
        <v>160</v>
      </c>
      <c r="B28" s="7" t="s">
        <v>100</v>
      </c>
      <c r="C28" s="7" t="s">
        <v>158</v>
      </c>
      <c r="D28" s="69"/>
      <c r="E28" s="69"/>
      <c r="F28" s="69"/>
      <c r="G28" s="48" t="s">
        <v>93</v>
      </c>
      <c r="H28" s="7"/>
      <c r="I28" s="7"/>
      <c r="J28" s="7"/>
      <c r="K28" s="7"/>
      <c r="L28" s="48" t="s">
        <v>93</v>
      </c>
      <c r="M28" s="7"/>
      <c r="N28" s="48" t="s">
        <v>93</v>
      </c>
      <c r="O28" s="7"/>
      <c r="P28" s="48" t="s">
        <v>163</v>
      </c>
    </row>
    <row r="29" spans="1:17" ht="13.5" customHeight="1" x14ac:dyDescent="0.25">
      <c r="A29" s="76"/>
      <c r="B29" s="58"/>
      <c r="C29" s="58"/>
      <c r="D29" s="70"/>
      <c r="E29" s="70"/>
      <c r="F29" s="70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7" ht="30" x14ac:dyDescent="0.25">
      <c r="A30" s="65" t="s">
        <v>161</v>
      </c>
      <c r="B30" s="7" t="s">
        <v>100</v>
      </c>
      <c r="C30" s="7" t="s">
        <v>162</v>
      </c>
      <c r="D30" s="69"/>
      <c r="E30" s="69"/>
      <c r="F30" s="69"/>
      <c r="G30" s="7"/>
      <c r="H30" s="7"/>
      <c r="I30" s="7"/>
      <c r="J30" s="7"/>
      <c r="K30" s="7"/>
      <c r="L30" s="48" t="s">
        <v>93</v>
      </c>
      <c r="M30" s="7"/>
      <c r="N30" s="48" t="s">
        <v>93</v>
      </c>
      <c r="O30" s="7"/>
      <c r="P30" s="7"/>
    </row>
    <row r="31" spans="1:17" x14ac:dyDescent="0.25">
      <c r="A31" s="75"/>
      <c r="B31" s="56"/>
      <c r="C31" s="56"/>
      <c r="D31" s="72"/>
      <c r="E31" s="72"/>
      <c r="F31" s="72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7" ht="30" x14ac:dyDescent="0.25">
      <c r="A32" s="65" t="s">
        <v>103</v>
      </c>
      <c r="B32" s="7" t="s">
        <v>100</v>
      </c>
      <c r="C32" s="7" t="s">
        <v>140</v>
      </c>
      <c r="D32" s="69"/>
      <c r="E32" s="69"/>
      <c r="F32" s="69"/>
      <c r="G32" s="48" t="s">
        <v>93</v>
      </c>
      <c r="H32" s="54" t="s">
        <v>163</v>
      </c>
      <c r="I32" s="7"/>
      <c r="J32" s="7"/>
      <c r="K32" s="7"/>
      <c r="L32" s="48" t="s">
        <v>93</v>
      </c>
      <c r="M32" s="7"/>
      <c r="N32" s="48" t="s">
        <v>93</v>
      </c>
      <c r="O32" s="7"/>
      <c r="P32" s="48" t="s">
        <v>163</v>
      </c>
    </row>
    <row r="33" spans="1:16" x14ac:dyDescent="0.25">
      <c r="A33" s="75"/>
      <c r="B33" s="56"/>
      <c r="C33" s="56"/>
      <c r="D33" s="72"/>
      <c r="E33" s="72"/>
      <c r="F33" s="72"/>
      <c r="G33" s="59"/>
      <c r="H33" s="56"/>
      <c r="I33" s="56"/>
      <c r="J33" s="56"/>
      <c r="K33" s="56"/>
      <c r="L33" s="56"/>
      <c r="M33" s="56"/>
      <c r="N33" s="56"/>
      <c r="O33" s="56"/>
      <c r="P33" s="59"/>
    </row>
    <row r="34" spans="1:16" ht="30" x14ac:dyDescent="0.25">
      <c r="A34" s="65" t="s">
        <v>104</v>
      </c>
      <c r="B34" s="7" t="s">
        <v>100</v>
      </c>
      <c r="C34" s="7" t="s">
        <v>141</v>
      </c>
      <c r="D34" s="69"/>
      <c r="E34" s="69"/>
      <c r="F34" s="69"/>
      <c r="G34" s="48" t="s">
        <v>93</v>
      </c>
      <c r="H34" s="48" t="s">
        <v>163</v>
      </c>
      <c r="I34" s="7"/>
      <c r="J34" s="7"/>
      <c r="K34" s="7"/>
      <c r="L34" s="48" t="s">
        <v>93</v>
      </c>
      <c r="M34" s="7"/>
      <c r="N34" s="48" t="s">
        <v>93</v>
      </c>
      <c r="O34" s="7"/>
      <c r="P34" s="48" t="s">
        <v>163</v>
      </c>
    </row>
    <row r="35" spans="1:16" x14ac:dyDescent="0.25">
      <c r="A35" s="75"/>
      <c r="B35" s="56"/>
      <c r="C35" s="56"/>
      <c r="D35" s="72"/>
      <c r="E35" s="72"/>
      <c r="F35" s="72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ht="43.5" x14ac:dyDescent="0.25">
      <c r="A36" s="65" t="s">
        <v>182</v>
      </c>
      <c r="B36" s="7" t="s">
        <v>100</v>
      </c>
      <c r="C36" s="7" t="s">
        <v>144</v>
      </c>
      <c r="D36" s="69"/>
      <c r="E36" s="69"/>
      <c r="F36" s="69"/>
      <c r="G36" s="48" t="s">
        <v>93</v>
      </c>
      <c r="H36" s="48" t="s">
        <v>163</v>
      </c>
      <c r="I36" s="7"/>
      <c r="J36" s="7"/>
      <c r="K36" s="7"/>
      <c r="L36" s="48" t="s">
        <v>93</v>
      </c>
      <c r="M36" s="7"/>
      <c r="N36" s="48" t="s">
        <v>93</v>
      </c>
      <c r="O36" s="7"/>
      <c r="P36" s="48" t="s">
        <v>163</v>
      </c>
    </row>
    <row r="37" spans="1:16" x14ac:dyDescent="0.25">
      <c r="A37" s="76"/>
      <c r="B37" s="58"/>
      <c r="C37" s="58"/>
      <c r="D37" s="70"/>
      <c r="E37" s="70"/>
      <c r="F37" s="70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1:16" ht="30" x14ac:dyDescent="0.25">
      <c r="A38" s="65" t="s">
        <v>183</v>
      </c>
      <c r="B38" s="7" t="s">
        <v>100</v>
      </c>
      <c r="C38" s="7" t="s">
        <v>145</v>
      </c>
      <c r="D38" s="69"/>
      <c r="E38" s="69"/>
      <c r="F38" s="69"/>
      <c r="G38" s="48" t="s">
        <v>93</v>
      </c>
      <c r="H38" s="54" t="s">
        <v>163</v>
      </c>
      <c r="I38" s="49" t="s">
        <v>174</v>
      </c>
      <c r="J38" s="7"/>
      <c r="K38" s="7"/>
      <c r="L38" s="48" t="s">
        <v>93</v>
      </c>
      <c r="M38" s="49" t="s">
        <v>174</v>
      </c>
      <c r="N38" s="48" t="s">
        <v>93</v>
      </c>
      <c r="O38" s="49" t="s">
        <v>174</v>
      </c>
      <c r="P38" s="48" t="s">
        <v>163</v>
      </c>
    </row>
    <row r="39" spans="1:16" x14ac:dyDescent="0.25">
      <c r="A39" s="75"/>
      <c r="B39" s="56"/>
      <c r="C39" s="56"/>
      <c r="D39" s="72"/>
      <c r="E39" s="72"/>
      <c r="F39" s="72"/>
      <c r="G39" s="56"/>
      <c r="H39" s="56"/>
      <c r="I39" s="56"/>
      <c r="J39" s="56"/>
      <c r="K39" s="56"/>
      <c r="L39" s="56"/>
      <c r="M39" s="56"/>
      <c r="N39" s="56"/>
      <c r="O39" s="56"/>
      <c r="P39" s="56"/>
    </row>
    <row r="40" spans="1:16" ht="30" x14ac:dyDescent="0.25">
      <c r="A40" s="65" t="s">
        <v>106</v>
      </c>
      <c r="B40" s="7" t="s">
        <v>100</v>
      </c>
      <c r="C40" s="7" t="s">
        <v>146</v>
      </c>
      <c r="D40" s="69"/>
      <c r="E40" s="69"/>
      <c r="F40" s="69"/>
      <c r="G40" s="48" t="s">
        <v>175</v>
      </c>
      <c r="H40" s="48" t="s">
        <v>177</v>
      </c>
      <c r="I40" s="48" t="s">
        <v>176</v>
      </c>
      <c r="J40" s="48" t="s">
        <v>178</v>
      </c>
      <c r="K40" s="49" t="s">
        <v>180</v>
      </c>
      <c r="L40" s="48" t="s">
        <v>178</v>
      </c>
      <c r="M40" s="48" t="s">
        <v>179</v>
      </c>
      <c r="N40" s="7"/>
      <c r="O40" s="7"/>
      <c r="P40" s="7"/>
    </row>
    <row r="41" spans="1:16" x14ac:dyDescent="0.25">
      <c r="A41" s="75"/>
      <c r="B41" s="56"/>
      <c r="C41" s="56"/>
      <c r="D41" s="72"/>
      <c r="E41" s="72"/>
      <c r="F41" s="72"/>
      <c r="G41" s="56"/>
      <c r="H41" s="56"/>
      <c r="I41" s="56"/>
      <c r="J41" s="56"/>
      <c r="K41" s="56"/>
      <c r="L41" s="56"/>
      <c r="M41" s="56"/>
      <c r="N41" s="56"/>
      <c r="O41" s="56"/>
      <c r="P41" s="56"/>
    </row>
    <row r="42" spans="1:16" ht="31.5" customHeight="1" x14ac:dyDescent="0.25">
      <c r="A42" s="53" t="s">
        <v>142</v>
      </c>
      <c r="B42" s="7" t="s">
        <v>108</v>
      </c>
      <c r="C42" s="7" t="s">
        <v>147</v>
      </c>
      <c r="D42" s="69"/>
      <c r="E42" s="69"/>
      <c r="F42" s="69"/>
      <c r="G42" s="48" t="s">
        <v>148</v>
      </c>
      <c r="H42" s="48" t="s">
        <v>153</v>
      </c>
      <c r="I42" s="62" t="s">
        <v>151</v>
      </c>
      <c r="J42" s="63" t="s">
        <v>149</v>
      </c>
      <c r="K42" s="63" t="s">
        <v>151</v>
      </c>
      <c r="L42" s="63" t="s">
        <v>151</v>
      </c>
      <c r="M42" s="63" t="s">
        <v>150</v>
      </c>
      <c r="N42" s="64" t="s">
        <v>152</v>
      </c>
      <c r="O42" s="63" t="s">
        <v>151</v>
      </c>
      <c r="P42" s="60"/>
    </row>
    <row r="43" spans="1:16" x14ac:dyDescent="0.25">
      <c r="A43" s="57"/>
      <c r="B43" s="56"/>
      <c r="C43" s="56"/>
      <c r="D43" s="72"/>
      <c r="E43" s="72"/>
      <c r="F43" s="72"/>
      <c r="G43" s="56"/>
      <c r="H43" s="56"/>
      <c r="I43" s="56"/>
      <c r="J43" s="56"/>
      <c r="K43" s="56"/>
      <c r="L43" s="56"/>
      <c r="M43" s="56"/>
      <c r="N43" s="56"/>
      <c r="O43" s="56"/>
      <c r="P43" s="56"/>
    </row>
    <row r="44" spans="1:16" ht="30" x14ac:dyDescent="0.25">
      <c r="A44" s="53" t="s">
        <v>107</v>
      </c>
      <c r="B44" s="6" t="s">
        <v>108</v>
      </c>
      <c r="C44" s="7" t="s">
        <v>154</v>
      </c>
      <c r="D44" s="69"/>
      <c r="E44" s="69"/>
      <c r="F44" s="69"/>
      <c r="G44" s="7"/>
      <c r="H44" s="7"/>
      <c r="I44" s="7"/>
      <c r="J44" s="7"/>
      <c r="K44" s="7"/>
      <c r="L44" s="7"/>
      <c r="M44" s="48" t="s">
        <v>155</v>
      </c>
      <c r="N44" s="48" t="s">
        <v>156</v>
      </c>
      <c r="O44" s="48" t="s">
        <v>156</v>
      </c>
      <c r="P44" s="48" t="s">
        <v>156</v>
      </c>
    </row>
    <row r="45" spans="1:16" x14ac:dyDescent="0.25">
      <c r="C45" s="44"/>
      <c r="D45" s="73"/>
      <c r="E45" s="73"/>
      <c r="F45" s="73"/>
    </row>
  </sheetData>
  <pageMargins left="0.7" right="0.7" top="0.75" bottom="0.75" header="0.3" footer="0.3"/>
  <pageSetup scale="52" orientation="landscape" horizontalDpi="300" verticalDpi="300" r:id="rId1"/>
  <headerFooter>
    <oddFooter>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5"/>
  <sheetViews>
    <sheetView zoomScaleNormal="100" workbookViewId="0">
      <selection activeCell="F1" sqref="F1"/>
    </sheetView>
  </sheetViews>
  <sheetFormatPr defaultRowHeight="15" x14ac:dyDescent="0.25"/>
  <cols>
    <col min="1" max="1" width="34.140625" customWidth="1"/>
    <col min="2" max="2" width="18.28515625" customWidth="1"/>
    <col min="3" max="9" width="24.5703125" customWidth="1"/>
    <col min="10" max="10" width="33.5703125" customWidth="1"/>
    <col min="11" max="11" width="24.5703125" customWidth="1"/>
  </cols>
  <sheetData>
    <row r="1" spans="1:19" s="44" customFormat="1" ht="171.75" customHeight="1" x14ac:dyDescent="0.25">
      <c r="B1" s="139" t="s">
        <v>54</v>
      </c>
      <c r="C1" s="140" t="s">
        <v>47</v>
      </c>
      <c r="D1" s="140" t="s">
        <v>48</v>
      </c>
      <c r="E1" s="140" t="s">
        <v>49</v>
      </c>
      <c r="F1" s="140" t="s">
        <v>50</v>
      </c>
      <c r="G1" s="140" t="s">
        <v>51</v>
      </c>
      <c r="H1" s="140" t="s">
        <v>52</v>
      </c>
      <c r="I1" s="140" t="s">
        <v>53</v>
      </c>
      <c r="J1" s="141" t="s">
        <v>61</v>
      </c>
      <c r="K1" s="142"/>
      <c r="L1" s="142"/>
      <c r="M1" s="142"/>
      <c r="N1" s="142"/>
      <c r="O1" s="142"/>
      <c r="P1" s="142"/>
      <c r="Q1" s="142"/>
      <c r="R1" s="142"/>
      <c r="S1" s="142"/>
    </row>
    <row r="2" spans="1:19" s="8" customFormat="1" x14ac:dyDescent="0.25">
      <c r="A2" s="37" t="s">
        <v>34</v>
      </c>
      <c r="B2" s="13"/>
      <c r="C2" s="6"/>
      <c r="D2" s="6"/>
      <c r="E2" s="6"/>
      <c r="F2" s="6"/>
      <c r="G2" s="6"/>
      <c r="H2" s="6"/>
      <c r="I2" s="6"/>
      <c r="J2" s="6"/>
    </row>
    <row r="3" spans="1:19" s="8" customFormat="1" x14ac:dyDescent="0.25">
      <c r="A3" s="6" t="s">
        <v>12</v>
      </c>
      <c r="B3" s="6"/>
      <c r="C3" s="7"/>
      <c r="D3" s="7"/>
      <c r="E3" s="7"/>
      <c r="F3" s="7"/>
      <c r="G3" s="7"/>
      <c r="H3" s="7"/>
      <c r="I3" s="7"/>
      <c r="J3" s="7"/>
    </row>
    <row r="4" spans="1:19" s="8" customFormat="1" x14ac:dyDescent="0.25">
      <c r="A4" s="6" t="s">
        <v>13</v>
      </c>
      <c r="B4" s="6"/>
      <c r="C4" s="7"/>
      <c r="D4" s="7"/>
      <c r="E4" s="7"/>
      <c r="F4" s="7"/>
      <c r="G4" s="7"/>
      <c r="H4" s="7"/>
      <c r="I4" s="7"/>
      <c r="J4" s="7"/>
    </row>
    <row r="5" spans="1:19" s="8" customFormat="1" x14ac:dyDescent="0.25">
      <c r="A5" s="6" t="s">
        <v>14</v>
      </c>
      <c r="B5" s="6"/>
      <c r="C5" s="7"/>
      <c r="D5" s="7"/>
      <c r="E5" s="7"/>
      <c r="F5" s="7"/>
      <c r="G5" s="7"/>
      <c r="H5" s="7"/>
      <c r="I5" s="7"/>
      <c r="J5" s="7"/>
    </row>
    <row r="6" spans="1:19" s="8" customFormat="1" x14ac:dyDescent="0.25">
      <c r="A6" s="6" t="s">
        <v>15</v>
      </c>
      <c r="B6" s="6"/>
      <c r="C6" s="7"/>
      <c r="D6" s="7"/>
      <c r="E6" s="7"/>
      <c r="F6" s="7"/>
      <c r="G6" s="7"/>
      <c r="H6" s="7"/>
      <c r="I6" s="7"/>
      <c r="J6" s="7"/>
    </row>
    <row r="7" spans="1:19" s="8" customFormat="1" x14ac:dyDescent="0.25">
      <c r="A7" s="6" t="s">
        <v>55</v>
      </c>
      <c r="B7" s="6"/>
      <c r="C7" s="7"/>
      <c r="D7" s="7"/>
      <c r="E7" s="7"/>
      <c r="F7" s="7"/>
      <c r="G7" s="7"/>
      <c r="H7" s="7"/>
      <c r="I7" s="7"/>
      <c r="J7" s="7"/>
    </row>
    <row r="8" spans="1:19" s="8" customFormat="1" x14ac:dyDescent="0.25">
      <c r="A8" s="6" t="s">
        <v>56</v>
      </c>
      <c r="B8" s="6"/>
      <c r="C8" s="7"/>
      <c r="D8" s="7"/>
      <c r="E8" s="7"/>
      <c r="F8" s="7"/>
      <c r="G8" s="7"/>
      <c r="H8" s="7"/>
      <c r="I8" s="7"/>
      <c r="J8" s="7"/>
    </row>
    <row r="9" spans="1:19" s="8" customFormat="1" x14ac:dyDescent="0.25">
      <c r="A9" s="6" t="s">
        <v>57</v>
      </c>
      <c r="B9" s="6"/>
      <c r="C9" s="7"/>
      <c r="D9" s="7"/>
      <c r="E9" s="7"/>
      <c r="F9" s="7"/>
      <c r="G9" s="7"/>
      <c r="H9" s="7"/>
      <c r="I9" s="7"/>
      <c r="J9" s="7"/>
    </row>
    <row r="10" spans="1:19" s="8" customFormat="1" x14ac:dyDescent="0.25">
      <c r="A10" s="6" t="s">
        <v>58</v>
      </c>
      <c r="B10" s="6"/>
      <c r="C10" s="7"/>
      <c r="D10" s="7"/>
      <c r="E10" s="7"/>
      <c r="F10" s="7"/>
      <c r="G10" s="7"/>
      <c r="H10" s="7"/>
      <c r="I10" s="7"/>
      <c r="J10" s="7"/>
    </row>
    <row r="11" spans="1:19" s="8" customFormat="1" x14ac:dyDescent="0.25">
      <c r="A11" s="6" t="s">
        <v>59</v>
      </c>
      <c r="B11" s="6"/>
      <c r="C11" s="7"/>
      <c r="D11" s="7"/>
      <c r="E11" s="7"/>
      <c r="F11" s="7"/>
      <c r="G11" s="7"/>
      <c r="H11" s="7"/>
      <c r="I11" s="7"/>
      <c r="J11" s="7"/>
    </row>
    <row r="12" spans="1:19" s="8" customFormat="1" x14ac:dyDescent="0.25">
      <c r="A12" s="6" t="s">
        <v>60</v>
      </c>
      <c r="B12" s="6"/>
      <c r="C12" s="7"/>
      <c r="D12" s="7"/>
      <c r="E12" s="7"/>
      <c r="F12" s="7"/>
      <c r="G12" s="7"/>
      <c r="H12" s="7"/>
      <c r="I12" s="7"/>
      <c r="J12" s="7"/>
    </row>
    <row r="13" spans="1:19" s="8" customFormat="1" x14ac:dyDescent="0.25">
      <c r="A13" s="6" t="s">
        <v>14</v>
      </c>
      <c r="B13" s="6"/>
      <c r="C13" s="7"/>
      <c r="D13" s="7"/>
      <c r="E13" s="7"/>
      <c r="F13" s="7"/>
      <c r="G13" s="7"/>
      <c r="H13" s="7"/>
      <c r="I13" s="7"/>
      <c r="J13" s="7"/>
    </row>
    <row r="14" spans="1:19" s="8" customFormat="1" x14ac:dyDescent="0.25">
      <c r="A14" s="6" t="s">
        <v>56</v>
      </c>
      <c r="B14" s="6"/>
      <c r="C14" s="7"/>
      <c r="D14" s="7"/>
      <c r="E14" s="7"/>
      <c r="F14" s="7"/>
      <c r="G14" s="7"/>
      <c r="H14" s="7"/>
      <c r="I14" s="7"/>
      <c r="J14" s="7"/>
    </row>
    <row r="15" spans="1:19" s="8" customFormat="1" x14ac:dyDescent="0.25">
      <c r="A15" s="6" t="s">
        <v>12</v>
      </c>
      <c r="B15" s="6"/>
      <c r="C15" s="7"/>
      <c r="D15" s="7"/>
      <c r="E15" s="7"/>
      <c r="F15" s="7"/>
      <c r="G15" s="7"/>
      <c r="H15" s="7"/>
      <c r="I15" s="7"/>
      <c r="J15" s="7"/>
    </row>
    <row r="16" spans="1:19" s="8" customFormat="1" ht="15.75" x14ac:dyDescent="0.25">
      <c r="F16" s="36"/>
    </row>
    <row r="17" spans="1:6" s="8" customFormat="1" ht="15.75" x14ac:dyDescent="0.25">
      <c r="A17" s="38" t="s">
        <v>62</v>
      </c>
      <c r="F17" s="36"/>
    </row>
    <row r="18" spans="1:6" s="8" customFormat="1" ht="15.75" x14ac:dyDescent="0.25">
      <c r="F18" s="36"/>
    </row>
    <row r="19" spans="1:6" s="8" customFormat="1" ht="15.75" x14ac:dyDescent="0.25">
      <c r="F19" s="36"/>
    </row>
    <row r="20" spans="1:6" s="8" customFormat="1" ht="15.75" x14ac:dyDescent="0.25">
      <c r="F20" s="36"/>
    </row>
    <row r="21" spans="1:6" s="8" customFormat="1" ht="15.75" x14ac:dyDescent="0.25">
      <c r="F21" s="36"/>
    </row>
    <row r="22" spans="1:6" s="8" customFormat="1" ht="15.75" x14ac:dyDescent="0.25">
      <c r="F22" s="36"/>
    </row>
    <row r="23" spans="1:6" s="8" customFormat="1" ht="15.75" x14ac:dyDescent="0.25">
      <c r="F23" s="36"/>
    </row>
    <row r="24" spans="1:6" s="8" customFormat="1" ht="15.75" x14ac:dyDescent="0.25">
      <c r="F24" s="36"/>
    </row>
    <row r="25" spans="1:6" s="8" customFormat="1" x14ac:dyDescent="0.25"/>
  </sheetData>
  <pageMargins left="0.7" right="0.7" top="0.75" bottom="0.75" header="0.3" footer="0.3"/>
  <pageSetup scale="92" orientation="landscape" horizontalDpi="300" verticalDpi="300" r:id="rId1"/>
  <headerFooter>
    <oddFooter>&amp;L&amp;G</oddFooter>
  </headerFooter>
  <colBreaks count="1" manualBreakCount="1">
    <brk id="5" max="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zoomScaleNormal="100" workbookViewId="0">
      <selection activeCell="G14" sqref="G14"/>
    </sheetView>
  </sheetViews>
  <sheetFormatPr defaultRowHeight="15" x14ac:dyDescent="0.25"/>
  <cols>
    <col min="1" max="1" width="26.7109375" customWidth="1"/>
    <col min="2" max="2" width="34.42578125" customWidth="1"/>
    <col min="3" max="11" width="13.5703125" customWidth="1"/>
    <col min="12" max="12" width="17.140625" customWidth="1"/>
    <col min="13" max="13" width="16.5703125" customWidth="1"/>
    <col min="14" max="17" width="13.5703125" customWidth="1"/>
  </cols>
  <sheetData>
    <row r="1" spans="1:14" ht="29.25" x14ac:dyDescent="0.25">
      <c r="A1" s="4"/>
      <c r="B1" s="13" t="s">
        <v>214</v>
      </c>
      <c r="C1" s="4" t="s">
        <v>215</v>
      </c>
      <c r="D1" s="4" t="s">
        <v>9</v>
      </c>
      <c r="E1" s="4" t="s">
        <v>10</v>
      </c>
      <c r="F1" s="4" t="s">
        <v>0</v>
      </c>
      <c r="G1" s="4" t="s">
        <v>1</v>
      </c>
      <c r="H1" s="4" t="s">
        <v>2</v>
      </c>
      <c r="I1" s="4" t="s">
        <v>3</v>
      </c>
      <c r="J1" s="4" t="s">
        <v>11</v>
      </c>
      <c r="K1" s="4" t="s">
        <v>5</v>
      </c>
      <c r="L1" s="4" t="s">
        <v>21</v>
      </c>
      <c r="M1" s="4" t="s">
        <v>6</v>
      </c>
      <c r="N1" s="42"/>
    </row>
    <row r="2" spans="1:14" ht="29.25" x14ac:dyDescent="0.25">
      <c r="A2" s="13" t="s">
        <v>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2"/>
    </row>
    <row r="3" spans="1:14" x14ac:dyDescent="0.25">
      <c r="A3" s="6" t="s">
        <v>74</v>
      </c>
      <c r="B3" s="7"/>
      <c r="C3" s="15"/>
      <c r="D3" s="15"/>
      <c r="E3" s="20"/>
      <c r="F3" s="15"/>
      <c r="G3" s="15"/>
      <c r="H3" s="15"/>
      <c r="I3" s="17"/>
      <c r="J3" s="18"/>
      <c r="K3" s="18"/>
      <c r="L3" s="6"/>
      <c r="M3" s="6"/>
      <c r="N3" s="35"/>
    </row>
    <row r="4" spans="1:14" x14ac:dyDescent="0.25">
      <c r="A4" s="6" t="s">
        <v>75</v>
      </c>
      <c r="B4" s="9"/>
      <c r="C4" s="18"/>
      <c r="D4" s="20"/>
      <c r="E4" s="21"/>
      <c r="F4" s="15"/>
      <c r="G4" s="21"/>
      <c r="H4" s="16"/>
      <c r="I4" s="15"/>
      <c r="J4" s="15"/>
      <c r="K4" s="15"/>
      <c r="L4" s="6"/>
      <c r="M4" s="6"/>
      <c r="N4" s="35"/>
    </row>
    <row r="5" spans="1:14" x14ac:dyDescent="0.25">
      <c r="A5" s="6" t="s">
        <v>76</v>
      </c>
      <c r="B5" s="6"/>
      <c r="C5" s="10"/>
      <c r="D5" s="10"/>
      <c r="E5" s="10"/>
      <c r="F5" s="10"/>
      <c r="G5" s="10"/>
      <c r="H5" s="10"/>
      <c r="I5" s="10"/>
      <c r="J5" s="6"/>
      <c r="K5" s="6"/>
      <c r="L5" s="6"/>
      <c r="M5" s="6"/>
      <c r="N5" s="35"/>
    </row>
    <row r="6" spans="1:14" x14ac:dyDescent="0.25">
      <c r="A6" s="6" t="s">
        <v>77</v>
      </c>
      <c r="B6" s="6"/>
      <c r="C6" s="10"/>
      <c r="D6" s="11"/>
      <c r="E6" s="11"/>
      <c r="F6" s="10"/>
      <c r="G6" s="10"/>
      <c r="H6" s="10"/>
      <c r="I6" s="10"/>
      <c r="J6" s="6"/>
      <c r="K6" s="6"/>
      <c r="L6" s="6"/>
      <c r="M6" s="6"/>
      <c r="N6" s="35"/>
    </row>
    <row r="7" spans="1:14" x14ac:dyDescent="0.25">
      <c r="A7" s="6" t="s">
        <v>78</v>
      </c>
      <c r="B7" s="6"/>
      <c r="C7" s="10"/>
      <c r="D7" s="10"/>
      <c r="E7" s="10"/>
      <c r="F7" s="10"/>
      <c r="G7" s="10"/>
      <c r="H7" s="10"/>
      <c r="I7" s="10"/>
      <c r="J7" s="6"/>
      <c r="K7" s="6"/>
      <c r="L7" s="6"/>
      <c r="M7" s="6"/>
      <c r="N7" s="35"/>
    </row>
    <row r="8" spans="1:14" ht="70.5" customHeight="1" x14ac:dyDescent="0.25">
      <c r="A8" s="34"/>
      <c r="B8" s="29" t="s">
        <v>42</v>
      </c>
      <c r="C8" s="30" t="s">
        <v>43</v>
      </c>
      <c r="D8" s="31" t="s">
        <v>44</v>
      </c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x14ac:dyDescent="0.25">
      <c r="A9" s="34"/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ht="29.25" x14ac:dyDescent="0.25">
      <c r="A10" s="13" t="s">
        <v>36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1:14" x14ac:dyDescent="0.25">
      <c r="A11" s="6" t="s">
        <v>74</v>
      </c>
      <c r="B11" s="14"/>
      <c r="C11" s="15"/>
      <c r="D11" s="15"/>
      <c r="E11" s="16"/>
      <c r="F11" s="15"/>
      <c r="G11" s="15"/>
      <c r="H11" s="15"/>
      <c r="I11" s="17"/>
      <c r="J11" s="18"/>
      <c r="K11" s="18"/>
      <c r="L11" s="18"/>
      <c r="M11" s="18"/>
      <c r="N11" s="35"/>
    </row>
    <row r="12" spans="1:14" x14ac:dyDescent="0.25">
      <c r="A12" s="6" t="s">
        <v>75</v>
      </c>
      <c r="B12" s="19"/>
      <c r="C12" s="18"/>
      <c r="D12" s="20"/>
      <c r="E12" s="21"/>
      <c r="F12" s="15"/>
      <c r="G12" s="21"/>
      <c r="H12" s="16"/>
      <c r="I12" s="15"/>
      <c r="J12" s="15"/>
      <c r="K12" s="15"/>
      <c r="L12" s="18"/>
      <c r="M12" s="18"/>
      <c r="N12" s="35"/>
    </row>
    <row r="13" spans="1:14" x14ac:dyDescent="0.25">
      <c r="A13" s="6" t="s">
        <v>76</v>
      </c>
      <c r="B13" s="6"/>
      <c r="C13" s="10"/>
      <c r="D13" s="10"/>
      <c r="E13" s="10"/>
      <c r="F13" s="10"/>
      <c r="G13" s="10"/>
      <c r="H13" s="10"/>
      <c r="I13" s="10"/>
      <c r="J13" s="6"/>
      <c r="K13" s="6"/>
      <c r="L13" s="6"/>
      <c r="M13" s="6"/>
      <c r="N13" s="35"/>
    </row>
    <row r="14" spans="1:14" x14ac:dyDescent="0.25">
      <c r="A14" s="6" t="s">
        <v>77</v>
      </c>
      <c r="B14" s="6"/>
      <c r="C14" s="10"/>
      <c r="D14" s="11"/>
      <c r="E14" s="11"/>
      <c r="F14" s="10"/>
      <c r="G14" s="10"/>
      <c r="H14" s="10"/>
      <c r="I14" s="10"/>
      <c r="J14" s="6"/>
      <c r="K14" s="6"/>
      <c r="L14" s="6"/>
      <c r="M14" s="6"/>
      <c r="N14" s="35"/>
    </row>
    <row r="15" spans="1:14" x14ac:dyDescent="0.25">
      <c r="A15" s="6" t="s">
        <v>78</v>
      </c>
      <c r="B15" s="6"/>
      <c r="C15" s="10"/>
      <c r="D15" s="10"/>
      <c r="E15" s="10"/>
      <c r="F15" s="10"/>
      <c r="G15" s="10"/>
      <c r="H15" s="10"/>
      <c r="I15" s="10"/>
      <c r="J15" s="6"/>
      <c r="K15" s="6"/>
      <c r="L15" s="6"/>
      <c r="M15" s="6"/>
      <c r="N15" s="35"/>
    </row>
    <row r="16" spans="1:14" ht="72.75" customHeight="1" x14ac:dyDescent="0.25">
      <c r="A16" s="2"/>
      <c r="B16" s="29" t="s">
        <v>42</v>
      </c>
      <c r="C16" s="30" t="s">
        <v>43</v>
      </c>
      <c r="D16" s="31" t="s">
        <v>44</v>
      </c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29.25" x14ac:dyDescent="0.25">
      <c r="A18" s="13" t="s">
        <v>45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</row>
    <row r="19" spans="1:14" x14ac:dyDescent="0.25">
      <c r="A19" s="6" t="s">
        <v>74</v>
      </c>
      <c r="B19" s="14"/>
      <c r="C19" s="15"/>
      <c r="D19" s="15"/>
      <c r="E19" s="16"/>
      <c r="F19" s="15"/>
      <c r="G19" s="15"/>
      <c r="H19" s="15"/>
      <c r="I19" s="17"/>
      <c r="J19" s="18"/>
      <c r="K19" s="18"/>
      <c r="L19" s="18"/>
      <c r="M19" s="18"/>
      <c r="N19" s="35"/>
    </row>
    <row r="20" spans="1:14" x14ac:dyDescent="0.25">
      <c r="A20" s="6" t="s">
        <v>75</v>
      </c>
      <c r="B20" s="19"/>
      <c r="C20" s="18"/>
      <c r="D20" s="20"/>
      <c r="E20" s="21"/>
      <c r="F20" s="15"/>
      <c r="G20" s="21"/>
      <c r="H20" s="16"/>
      <c r="I20" s="15"/>
      <c r="J20" s="15"/>
      <c r="K20" s="15"/>
      <c r="L20" s="18"/>
      <c r="M20" s="18"/>
      <c r="N20" s="35"/>
    </row>
    <row r="21" spans="1:14" x14ac:dyDescent="0.25">
      <c r="A21" s="6" t="s">
        <v>76</v>
      </c>
      <c r="B21" s="6"/>
      <c r="C21" s="10"/>
      <c r="D21" s="10"/>
      <c r="E21" s="10"/>
      <c r="F21" s="10"/>
      <c r="G21" s="10"/>
      <c r="H21" s="10"/>
      <c r="I21" s="10"/>
      <c r="J21" s="6"/>
      <c r="K21" s="6"/>
      <c r="L21" s="6"/>
      <c r="M21" s="6"/>
      <c r="N21" s="35"/>
    </row>
    <row r="22" spans="1:14" x14ac:dyDescent="0.25">
      <c r="A22" s="6" t="s">
        <v>77</v>
      </c>
      <c r="B22" s="6"/>
      <c r="C22" s="10"/>
      <c r="D22" s="11"/>
      <c r="E22" s="11"/>
      <c r="F22" s="10"/>
      <c r="G22" s="10"/>
      <c r="H22" s="10"/>
      <c r="I22" s="10"/>
      <c r="J22" s="6"/>
      <c r="K22" s="6"/>
      <c r="L22" s="6"/>
      <c r="M22" s="6"/>
      <c r="N22" s="35"/>
    </row>
    <row r="23" spans="1:14" x14ac:dyDescent="0.25">
      <c r="A23" s="6" t="s">
        <v>78</v>
      </c>
      <c r="B23" s="6"/>
      <c r="C23" s="10"/>
      <c r="D23" s="10"/>
      <c r="E23" s="10"/>
      <c r="F23" s="10"/>
      <c r="G23" s="10"/>
      <c r="H23" s="10"/>
      <c r="I23" s="10"/>
      <c r="J23" s="6"/>
      <c r="K23" s="6"/>
      <c r="L23" s="6"/>
      <c r="M23" s="6"/>
      <c r="N23" s="35"/>
    </row>
    <row r="24" spans="1:14" ht="60.75" customHeight="1" x14ac:dyDescent="0.25">
      <c r="A24" s="2"/>
      <c r="B24" s="29" t="s">
        <v>42</v>
      </c>
      <c r="C24" s="30" t="s">
        <v>43</v>
      </c>
      <c r="D24" s="31" t="s">
        <v>44</v>
      </c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N31" s="2"/>
    </row>
    <row r="32" spans="1:14" x14ac:dyDescent="0.25">
      <c r="N32" s="2"/>
    </row>
  </sheetData>
  <pageMargins left="0.7" right="0.7" top="0.75" bottom="0.75" header="0.3" footer="0.3"/>
  <pageSetup scale="78" orientation="portrait" horizontalDpi="300" verticalDpi="300" r:id="rId1"/>
  <headerFooter>
    <oddFooter>&amp;L&amp;G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7"/>
  <sheetViews>
    <sheetView zoomScaleNormal="100" workbookViewId="0">
      <selection activeCell="B1" sqref="B1"/>
    </sheetView>
  </sheetViews>
  <sheetFormatPr defaultColWidth="27.7109375" defaultRowHeight="15" x14ac:dyDescent="0.25"/>
  <cols>
    <col min="1" max="1" width="27.7109375" customWidth="1"/>
    <col min="2" max="2" width="30.42578125" customWidth="1"/>
    <col min="3" max="3" width="19.7109375" customWidth="1"/>
    <col min="4" max="4" width="16.140625" customWidth="1"/>
    <col min="5" max="5" width="22.7109375" customWidth="1"/>
    <col min="6" max="6" width="21" customWidth="1"/>
    <col min="7" max="7" width="19.5703125" customWidth="1"/>
  </cols>
  <sheetData>
    <row r="1" spans="1:15" s="66" customFormat="1" x14ac:dyDescent="0.25">
      <c r="A1" s="66" t="s">
        <v>118</v>
      </c>
      <c r="B1" s="66" t="s">
        <v>95</v>
      </c>
      <c r="C1" s="66" t="s">
        <v>16</v>
      </c>
      <c r="D1" s="66" t="s">
        <v>184</v>
      </c>
      <c r="E1" s="66" t="s">
        <v>8</v>
      </c>
      <c r="F1" s="66" t="s">
        <v>9</v>
      </c>
      <c r="G1" s="66" t="s">
        <v>10</v>
      </c>
      <c r="H1" s="66" t="s">
        <v>0</v>
      </c>
      <c r="I1" s="66" t="s">
        <v>1</v>
      </c>
      <c r="J1" s="66" t="s">
        <v>2</v>
      </c>
      <c r="K1" s="66" t="s">
        <v>3</v>
      </c>
      <c r="L1" s="66" t="s">
        <v>11</v>
      </c>
      <c r="M1" s="66" t="s">
        <v>5</v>
      </c>
      <c r="N1" s="67">
        <v>40921</v>
      </c>
      <c r="O1" s="66" t="s">
        <v>6</v>
      </c>
    </row>
    <row r="2" spans="1:15" x14ac:dyDescent="0.25">
      <c r="A2" s="1" t="s">
        <v>17</v>
      </c>
      <c r="B2" s="1" t="s">
        <v>96</v>
      </c>
      <c r="C2" s="1"/>
      <c r="D2" s="1"/>
      <c r="E2" s="79" t="s">
        <v>194</v>
      </c>
      <c r="F2" s="79" t="s">
        <v>195</v>
      </c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19</v>
      </c>
      <c r="B3" s="1" t="s">
        <v>96</v>
      </c>
      <c r="C3" s="1"/>
      <c r="D3" s="1"/>
      <c r="E3" s="79" t="s">
        <v>194</v>
      </c>
      <c r="F3" s="79" t="s">
        <v>195</v>
      </c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117</v>
      </c>
      <c r="B4" s="1" t="s">
        <v>96</v>
      </c>
      <c r="C4" s="1"/>
      <c r="D4" s="1"/>
      <c r="E4" s="79" t="s">
        <v>194</v>
      </c>
      <c r="F4" s="79" t="s">
        <v>195</v>
      </c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1" t="s">
        <v>79</v>
      </c>
      <c r="B6" s="1" t="s">
        <v>97</v>
      </c>
      <c r="C6" s="1"/>
      <c r="D6" s="1"/>
      <c r="E6" s="79" t="s">
        <v>194</v>
      </c>
      <c r="F6" s="79" t="s">
        <v>195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 t="s">
        <v>81</v>
      </c>
      <c r="B7" s="1" t="s">
        <v>97</v>
      </c>
      <c r="C7" s="1"/>
      <c r="D7" s="1"/>
      <c r="E7" s="79" t="s">
        <v>194</v>
      </c>
      <c r="F7" s="79" t="s">
        <v>195</v>
      </c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x14ac:dyDescent="0.25">
      <c r="A9" s="1" t="s">
        <v>109</v>
      </c>
      <c r="B9" s="1" t="s">
        <v>119</v>
      </c>
      <c r="C9" s="1"/>
      <c r="D9" s="1"/>
      <c r="E9" s="79" t="s">
        <v>194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 t="s">
        <v>110</v>
      </c>
      <c r="B10" s="1" t="s">
        <v>119</v>
      </c>
      <c r="C10" s="1"/>
      <c r="D10" s="1"/>
      <c r="E10" s="79" t="s">
        <v>194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 t="s">
        <v>111</v>
      </c>
      <c r="B11" s="1" t="s">
        <v>119</v>
      </c>
      <c r="C11" s="1"/>
      <c r="D11" s="1"/>
      <c r="E11" s="79" t="s">
        <v>194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 t="s">
        <v>112</v>
      </c>
      <c r="B12" s="1" t="s">
        <v>119</v>
      </c>
      <c r="C12" s="1"/>
      <c r="D12" s="1"/>
      <c r="E12" s="79" t="s">
        <v>194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x14ac:dyDescent="0.25">
      <c r="A14" s="1" t="s">
        <v>113</v>
      </c>
      <c r="B14" s="1" t="s">
        <v>119</v>
      </c>
      <c r="C14" s="1"/>
      <c r="D14" s="1"/>
      <c r="E14" s="79" t="s">
        <v>194</v>
      </c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 t="s">
        <v>114</v>
      </c>
      <c r="B15" s="1" t="s">
        <v>119</v>
      </c>
      <c r="C15" s="1"/>
      <c r="D15" s="1"/>
      <c r="E15" s="79" t="s">
        <v>194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 t="s">
        <v>115</v>
      </c>
      <c r="B16" s="1" t="s">
        <v>119</v>
      </c>
      <c r="C16" s="1"/>
      <c r="D16" s="1"/>
      <c r="E16" s="79" t="s">
        <v>194</v>
      </c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 t="s">
        <v>116</v>
      </c>
      <c r="B17" s="1" t="s">
        <v>119</v>
      </c>
      <c r="C17" s="1"/>
      <c r="D17" s="1"/>
      <c r="E17" s="79" t="s">
        <v>194</v>
      </c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s="78" customFormat="1" x14ac:dyDescent="0.25"/>
    <row r="19" spans="1:15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x14ac:dyDescent="0.25">
      <c r="A20" s="1" t="s">
        <v>120</v>
      </c>
      <c r="B20" s="1" t="s">
        <v>99</v>
      </c>
      <c r="C20" s="1"/>
      <c r="D20" s="1"/>
      <c r="E20" s="79" t="s">
        <v>194</v>
      </c>
      <c r="F20" s="79" t="s">
        <v>195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x14ac:dyDescent="0.25">
      <c r="A22" s="1" t="s">
        <v>98</v>
      </c>
      <c r="B22" s="1" t="s">
        <v>100</v>
      </c>
      <c r="C22" s="1"/>
      <c r="D22" s="1"/>
      <c r="E22" s="79" t="s">
        <v>194</v>
      </c>
      <c r="F22" s="79" t="s">
        <v>195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x14ac:dyDescent="0.25">
      <c r="A24" s="1" t="s">
        <v>101</v>
      </c>
      <c r="B24" s="1" t="s">
        <v>102</v>
      </c>
      <c r="C24" s="1"/>
      <c r="D24" s="1"/>
      <c r="E24" s="79" t="s">
        <v>194</v>
      </c>
      <c r="F24" s="79" t="s">
        <v>195</v>
      </c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x14ac:dyDescent="0.25">
      <c r="A27" s="1" t="s">
        <v>106</v>
      </c>
      <c r="B27" s="1" t="s">
        <v>100</v>
      </c>
      <c r="C27" s="1"/>
      <c r="D27" s="1"/>
      <c r="E27" s="79" t="s">
        <v>194</v>
      </c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5" x14ac:dyDescent="0.25">
      <c r="A29" s="1" t="s">
        <v>224</v>
      </c>
      <c r="B29" s="1" t="s">
        <v>108</v>
      </c>
      <c r="C29" s="1"/>
      <c r="D29" s="1"/>
      <c r="E29" s="79" t="s">
        <v>194</v>
      </c>
      <c r="F29" s="79" t="s">
        <v>195</v>
      </c>
      <c r="G29" s="1"/>
      <c r="H29" s="1"/>
      <c r="I29" s="1"/>
      <c r="J29" s="1"/>
      <c r="K29" s="1"/>
      <c r="L29" s="46"/>
      <c r="M29" s="1"/>
      <c r="N29" s="1"/>
      <c r="O29" s="1"/>
    </row>
    <row r="30" spans="1:15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x14ac:dyDescent="0.25">
      <c r="A31" s="1" t="s">
        <v>107</v>
      </c>
      <c r="B31" s="1" t="s">
        <v>108</v>
      </c>
      <c r="C31" s="1"/>
      <c r="D31" s="1"/>
      <c r="E31" s="79" t="s">
        <v>194</v>
      </c>
      <c r="F31" s="79" t="s">
        <v>195</v>
      </c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5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x14ac:dyDescent="0.25">
      <c r="A34" s="1" t="s">
        <v>157</v>
      </c>
      <c r="B34" s="1" t="s">
        <v>100</v>
      </c>
      <c r="C34" s="1"/>
      <c r="D34" s="1"/>
      <c r="E34" s="79" t="s">
        <v>194</v>
      </c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x14ac:dyDescent="0.25">
      <c r="A36" s="1" t="s">
        <v>160</v>
      </c>
      <c r="B36" s="1" t="s">
        <v>100</v>
      </c>
      <c r="C36" s="1"/>
      <c r="D36" s="1"/>
      <c r="E36" s="79" t="s">
        <v>194</v>
      </c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x14ac:dyDescent="0.25">
      <c r="A38" s="1" t="s">
        <v>161</v>
      </c>
      <c r="B38" s="1" t="s">
        <v>100</v>
      </c>
      <c r="C38" s="1"/>
      <c r="D38" s="1"/>
      <c r="E38" s="79" t="s">
        <v>194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0" spans="1:15" x14ac:dyDescent="0.25">
      <c r="A40" s="1" t="s">
        <v>103</v>
      </c>
      <c r="B40" s="1" t="s">
        <v>100</v>
      </c>
      <c r="C40" s="1"/>
      <c r="D40" s="1"/>
      <c r="E40" s="79" t="s">
        <v>194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</row>
    <row r="42" spans="1:15" x14ac:dyDescent="0.25">
      <c r="A42" s="1" t="s">
        <v>104</v>
      </c>
      <c r="B42" s="1" t="s">
        <v>100</v>
      </c>
      <c r="C42" s="1"/>
      <c r="D42" s="1"/>
      <c r="E42" s="79" t="s">
        <v>194</v>
      </c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 x14ac:dyDescent="0.25">
      <c r="A44" s="1" t="s">
        <v>105</v>
      </c>
      <c r="B44" s="1" t="s">
        <v>100</v>
      </c>
      <c r="C44" s="1"/>
      <c r="D44" s="1"/>
      <c r="E44" s="79" t="s">
        <v>194</v>
      </c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</row>
    <row r="46" spans="1:15" x14ac:dyDescent="0.25">
      <c r="A46" s="1" t="s">
        <v>143</v>
      </c>
      <c r="B46" s="1" t="s">
        <v>100</v>
      </c>
      <c r="C46" s="1"/>
      <c r="D46" s="1"/>
      <c r="E46" s="79" t="s">
        <v>194</v>
      </c>
      <c r="F46" s="79" t="s">
        <v>195</v>
      </c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</sheetData>
  <pageMargins left="0.7" right="0.7" top="0.75" bottom="0.75" header="0.3" footer="0.3"/>
  <pageSetup scale="73" orientation="landscape" horizontalDpi="300" verticalDpi="300" r:id="rId1"/>
  <headerFooter>
    <oddHeader>&amp;C&amp;14Stewardship Tracker</oddHeader>
    <oddFooter>&amp;C&amp;G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5"/>
  <sheetViews>
    <sheetView zoomScale="150" zoomScaleNormal="150" zoomScaleSheetLayoutView="140" workbookViewId="0">
      <selection activeCell="A11" sqref="A11"/>
    </sheetView>
  </sheetViews>
  <sheetFormatPr defaultColWidth="13.85546875" defaultRowHeight="15" x14ac:dyDescent="0.25"/>
  <cols>
    <col min="1" max="1" width="45.85546875" customWidth="1"/>
  </cols>
  <sheetData>
    <row r="1" spans="1:14" s="8" customFormat="1" x14ac:dyDescent="0.25">
      <c r="A1" s="40"/>
      <c r="B1" s="90" t="s">
        <v>8</v>
      </c>
      <c r="C1" s="91" t="s">
        <v>9</v>
      </c>
      <c r="D1" s="91" t="s">
        <v>10</v>
      </c>
      <c r="E1" s="91" t="s">
        <v>0</v>
      </c>
      <c r="F1" s="91" t="s">
        <v>1</v>
      </c>
      <c r="G1" s="91" t="s">
        <v>2</v>
      </c>
      <c r="H1" s="91" t="s">
        <v>3</v>
      </c>
      <c r="I1" s="91" t="s">
        <v>4</v>
      </c>
      <c r="J1" s="91" t="s">
        <v>5</v>
      </c>
      <c r="K1" s="91" t="s">
        <v>23</v>
      </c>
      <c r="L1" s="91" t="s">
        <v>6</v>
      </c>
      <c r="M1" s="92" t="s">
        <v>7</v>
      </c>
      <c r="N1" s="35"/>
    </row>
    <row r="2" spans="1:14" s="8" customFormat="1" x14ac:dyDescent="0.25">
      <c r="A2" s="40" t="s">
        <v>37</v>
      </c>
      <c r="B2" s="93"/>
      <c r="C2" s="22"/>
      <c r="D2" s="22"/>
      <c r="E2" s="22"/>
      <c r="F2" s="22"/>
      <c r="G2" s="22"/>
      <c r="H2" s="22"/>
      <c r="I2" s="22"/>
      <c r="J2" s="22"/>
      <c r="K2" s="22"/>
      <c r="L2" s="22"/>
      <c r="M2" s="94"/>
      <c r="N2" s="35"/>
    </row>
    <row r="3" spans="1:14" s="8" customFormat="1" x14ac:dyDescent="0.25">
      <c r="A3" s="12" t="s">
        <v>33</v>
      </c>
      <c r="B3" s="93">
        <v>5</v>
      </c>
      <c r="C3" s="22">
        <v>5</v>
      </c>
      <c r="D3" s="22">
        <v>5</v>
      </c>
      <c r="E3" s="22">
        <v>5</v>
      </c>
      <c r="F3" s="22"/>
      <c r="G3" s="22"/>
      <c r="H3" s="22"/>
      <c r="I3" s="22"/>
      <c r="J3" s="22"/>
      <c r="K3" s="22"/>
      <c r="L3" s="22"/>
      <c r="M3" s="94"/>
      <c r="N3" s="35"/>
    </row>
    <row r="4" spans="1:14" s="8" customFormat="1" x14ac:dyDescent="0.25">
      <c r="A4" s="8" t="s">
        <v>238</v>
      </c>
      <c r="B4" s="95">
        <v>8</v>
      </c>
      <c r="C4" s="6">
        <v>8</v>
      </c>
      <c r="D4" s="6">
        <v>8</v>
      </c>
      <c r="E4" s="6">
        <v>8</v>
      </c>
      <c r="F4" s="6"/>
      <c r="G4" s="6"/>
      <c r="H4" s="6"/>
      <c r="I4" s="6"/>
      <c r="J4" s="6"/>
      <c r="K4" s="6"/>
      <c r="L4" s="6"/>
      <c r="M4" s="96"/>
      <c r="N4" s="35"/>
    </row>
    <row r="5" spans="1:14" s="8" customFormat="1" x14ac:dyDescent="0.25">
      <c r="A5" s="8" t="s">
        <v>217</v>
      </c>
      <c r="B5" s="95">
        <v>6</v>
      </c>
      <c r="C5" s="6">
        <v>5</v>
      </c>
      <c r="D5" s="6">
        <v>4</v>
      </c>
      <c r="E5" s="6">
        <v>3</v>
      </c>
      <c r="F5" s="6"/>
      <c r="G5" s="6"/>
      <c r="H5" s="6"/>
      <c r="I5" s="6"/>
      <c r="J5" s="6"/>
      <c r="K5" s="6"/>
      <c r="L5" s="6"/>
      <c r="M5" s="96"/>
      <c r="N5" s="35"/>
    </row>
    <row r="6" spans="1:14" s="8" customFormat="1" x14ac:dyDescent="0.25">
      <c r="A6" s="8" t="s">
        <v>218</v>
      </c>
      <c r="B6" s="95">
        <v>20</v>
      </c>
      <c r="C6" s="95">
        <v>22</v>
      </c>
      <c r="D6" s="95">
        <v>25</v>
      </c>
      <c r="E6" s="95">
        <v>25</v>
      </c>
      <c r="F6" s="6"/>
      <c r="G6" s="6"/>
      <c r="H6" s="6"/>
      <c r="I6" s="6"/>
      <c r="J6" s="6"/>
      <c r="K6" s="6"/>
      <c r="L6" s="6"/>
      <c r="M6" s="96"/>
      <c r="N6" s="35"/>
    </row>
    <row r="7" spans="1:14" s="8" customFormat="1" x14ac:dyDescent="0.25">
      <c r="A7" s="8" t="s">
        <v>27</v>
      </c>
      <c r="B7" s="95">
        <v>4</v>
      </c>
      <c r="C7" s="6">
        <v>5</v>
      </c>
      <c r="D7" s="6">
        <v>6</v>
      </c>
      <c r="E7" s="6">
        <v>7</v>
      </c>
      <c r="F7" s="6"/>
      <c r="G7" s="6"/>
      <c r="H7" s="6"/>
      <c r="I7" s="6"/>
      <c r="J7" s="6"/>
      <c r="K7" s="6"/>
      <c r="L7" s="6"/>
      <c r="M7" s="96"/>
      <c r="N7" s="35"/>
    </row>
    <row r="8" spans="1:14" s="8" customFormat="1" x14ac:dyDescent="0.25">
      <c r="A8" s="8" t="s">
        <v>28</v>
      </c>
      <c r="B8" s="95">
        <v>5</v>
      </c>
      <c r="C8" s="6">
        <v>6</v>
      </c>
      <c r="D8" s="6">
        <v>7</v>
      </c>
      <c r="E8" s="6">
        <v>8</v>
      </c>
      <c r="F8" s="6"/>
      <c r="G8" s="6"/>
      <c r="H8" s="6"/>
      <c r="I8" s="6"/>
      <c r="J8" s="6"/>
      <c r="K8" s="6"/>
      <c r="L8" s="6"/>
      <c r="M8" s="96"/>
      <c r="N8" s="35"/>
    </row>
    <row r="9" spans="1:14" s="8" customFormat="1" x14ac:dyDescent="0.25">
      <c r="A9" s="8" t="s">
        <v>29</v>
      </c>
      <c r="B9" s="143">
        <f>B8*10000</f>
        <v>50000</v>
      </c>
      <c r="C9" s="143">
        <f t="shared" ref="C9:E9" si="0">C8*10000</f>
        <v>60000</v>
      </c>
      <c r="D9" s="143">
        <f t="shared" si="0"/>
        <v>70000</v>
      </c>
      <c r="E9" s="143">
        <f t="shared" si="0"/>
        <v>80000</v>
      </c>
      <c r="F9" s="6"/>
      <c r="G9" s="6"/>
      <c r="H9" s="6"/>
      <c r="I9" s="6"/>
      <c r="J9" s="6"/>
      <c r="K9" s="6"/>
      <c r="L9" s="6"/>
      <c r="M9" s="96"/>
      <c r="N9" s="35"/>
    </row>
    <row r="10" spans="1:14" s="8" customFormat="1" x14ac:dyDescent="0.25">
      <c r="A10" s="8" t="s">
        <v>24</v>
      </c>
      <c r="B10" s="143">
        <v>10000</v>
      </c>
      <c r="C10" s="143">
        <v>10000</v>
      </c>
      <c r="D10" s="143">
        <v>10000</v>
      </c>
      <c r="E10" s="143">
        <v>10000</v>
      </c>
      <c r="F10" s="6"/>
      <c r="G10" s="6"/>
      <c r="H10" s="6"/>
      <c r="I10" s="6"/>
      <c r="J10" s="6"/>
      <c r="K10" s="6"/>
      <c r="L10" s="6"/>
      <c r="M10" s="96"/>
      <c r="N10" s="35"/>
    </row>
    <row r="11" spans="1:14" s="8" customFormat="1" x14ac:dyDescent="0.25">
      <c r="A11" s="8" t="s">
        <v>30</v>
      </c>
      <c r="B11" s="95">
        <v>1</v>
      </c>
      <c r="C11" s="6">
        <v>2</v>
      </c>
      <c r="D11" s="6">
        <v>2</v>
      </c>
      <c r="E11" s="6">
        <v>2</v>
      </c>
      <c r="F11" s="6"/>
      <c r="G11" s="6"/>
      <c r="H11" s="6"/>
      <c r="I11" s="6"/>
      <c r="J11" s="6"/>
      <c r="K11" s="6"/>
      <c r="L11" s="6"/>
      <c r="M11" s="96"/>
      <c r="N11" s="35"/>
    </row>
    <row r="12" spans="1:14" s="8" customFormat="1" x14ac:dyDescent="0.25">
      <c r="A12" s="8" t="s">
        <v>206</v>
      </c>
      <c r="B12" s="95">
        <v>4</v>
      </c>
      <c r="C12" s="6">
        <v>5</v>
      </c>
      <c r="D12" s="6">
        <v>6</v>
      </c>
      <c r="E12" s="6">
        <v>7</v>
      </c>
      <c r="F12" s="6"/>
      <c r="G12" s="6"/>
      <c r="H12" s="6"/>
      <c r="I12" s="6"/>
      <c r="J12" s="6"/>
      <c r="K12" s="6"/>
      <c r="L12" s="6"/>
      <c r="M12" s="96"/>
      <c r="N12" s="35"/>
    </row>
    <row r="13" spans="1:14" s="8" customFormat="1" x14ac:dyDescent="0.25">
      <c r="A13" s="8" t="s">
        <v>207</v>
      </c>
      <c r="B13" s="143">
        <f>B12*10000</f>
        <v>40000</v>
      </c>
      <c r="C13" s="143">
        <f t="shared" ref="C13:E13" si="1">C12*10000</f>
        <v>50000</v>
      </c>
      <c r="D13" s="143">
        <f t="shared" si="1"/>
        <v>60000</v>
      </c>
      <c r="E13" s="143">
        <f t="shared" si="1"/>
        <v>70000</v>
      </c>
      <c r="F13" s="6"/>
      <c r="G13" s="6"/>
      <c r="H13" s="6"/>
      <c r="I13" s="6"/>
      <c r="J13" s="6"/>
      <c r="K13" s="6"/>
      <c r="L13" s="6"/>
      <c r="M13" s="96"/>
      <c r="N13" s="35"/>
    </row>
    <row r="14" spans="1:14" s="8" customFormat="1" x14ac:dyDescent="0.25">
      <c r="A14" s="8" t="s">
        <v>225</v>
      </c>
      <c r="B14" s="95">
        <v>45</v>
      </c>
      <c r="C14" s="6">
        <v>50</v>
      </c>
      <c r="D14" s="6">
        <v>55</v>
      </c>
      <c r="E14" s="6">
        <v>60</v>
      </c>
      <c r="F14" s="6"/>
      <c r="G14" s="6"/>
      <c r="H14" s="6"/>
      <c r="I14" s="6"/>
      <c r="J14" s="6"/>
      <c r="K14" s="6"/>
      <c r="L14" s="6"/>
      <c r="M14" s="96"/>
      <c r="N14" s="35"/>
    </row>
    <row r="15" spans="1:14" s="8" customFormat="1" x14ac:dyDescent="0.25">
      <c r="A15" s="8" t="s">
        <v>31</v>
      </c>
      <c r="B15" s="95">
        <v>5</v>
      </c>
      <c r="C15" s="6">
        <v>4</v>
      </c>
      <c r="D15" s="6">
        <v>5</v>
      </c>
      <c r="E15" s="6">
        <v>4</v>
      </c>
      <c r="F15" s="6"/>
      <c r="G15" s="6"/>
      <c r="H15" s="6"/>
      <c r="I15" s="6"/>
      <c r="J15" s="6"/>
      <c r="K15" s="6"/>
      <c r="L15" s="6"/>
      <c r="M15" s="96"/>
      <c r="N15" s="35"/>
    </row>
    <row r="16" spans="1:14" s="8" customFormat="1" x14ac:dyDescent="0.25">
      <c r="A16" s="8" t="s">
        <v>32</v>
      </c>
      <c r="B16" s="95">
        <v>2</v>
      </c>
      <c r="C16" s="6">
        <v>3</v>
      </c>
      <c r="D16" s="6">
        <v>2</v>
      </c>
      <c r="E16" s="6">
        <v>3</v>
      </c>
      <c r="F16" s="6"/>
      <c r="G16" s="6"/>
      <c r="H16" s="6"/>
      <c r="I16" s="6"/>
      <c r="J16" s="6"/>
      <c r="K16" s="6"/>
      <c r="L16" s="6"/>
      <c r="M16" s="96"/>
      <c r="N16" s="35"/>
    </row>
    <row r="17" spans="1:14" s="8" customFormat="1" x14ac:dyDescent="0.25">
      <c r="A17" s="8" t="s">
        <v>41</v>
      </c>
      <c r="B17" s="95">
        <f>B6+B3</f>
        <v>25</v>
      </c>
      <c r="C17" s="95">
        <f t="shared" ref="C17:E17" si="2">C6+C3</f>
        <v>27</v>
      </c>
      <c r="D17" s="95">
        <f t="shared" si="2"/>
        <v>30</v>
      </c>
      <c r="E17" s="95">
        <f t="shared" si="2"/>
        <v>30</v>
      </c>
      <c r="F17" s="6"/>
      <c r="G17" s="6"/>
      <c r="H17" s="6"/>
      <c r="I17" s="6"/>
      <c r="J17" s="6"/>
      <c r="K17" s="6"/>
      <c r="L17" s="6"/>
      <c r="M17" s="96"/>
      <c r="N17" s="35"/>
    </row>
    <row r="18" spans="1:14" s="8" customFormat="1" x14ac:dyDescent="0.25">
      <c r="A18" s="33" t="s">
        <v>46</v>
      </c>
      <c r="B18" s="95"/>
      <c r="C18" s="6"/>
      <c r="D18" s="6"/>
      <c r="E18" s="6"/>
      <c r="F18" s="6"/>
      <c r="G18" s="6"/>
      <c r="H18" s="6"/>
      <c r="I18" s="6"/>
      <c r="J18" s="6"/>
      <c r="K18" s="6"/>
      <c r="L18" s="6"/>
      <c r="M18" s="96"/>
      <c r="N18" s="35"/>
    </row>
    <row r="19" spans="1:14" s="8" customFormat="1" x14ac:dyDescent="0.25">
      <c r="A19" s="28" t="s">
        <v>25</v>
      </c>
      <c r="B19" s="95"/>
      <c r="C19" s="6"/>
      <c r="D19" s="6"/>
      <c r="E19" s="6"/>
      <c r="F19" s="6"/>
      <c r="G19" s="6"/>
      <c r="H19" s="6"/>
      <c r="I19" s="6"/>
      <c r="J19" s="6"/>
      <c r="K19" s="6"/>
      <c r="L19" s="6"/>
      <c r="M19" s="96"/>
      <c r="N19" s="35"/>
    </row>
    <row r="20" spans="1:14" s="8" customFormat="1" ht="15.75" thickBot="1" x14ac:dyDescent="0.3">
      <c r="A20" s="32" t="s">
        <v>26</v>
      </c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9"/>
      <c r="N20" s="35"/>
    </row>
    <row r="21" spans="1:14" s="8" customForma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s="8" customFormat="1" ht="15.75" thickBot="1" x14ac:dyDescent="0.3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s="8" customFormat="1" ht="15.75" thickBot="1" x14ac:dyDescent="0.3">
      <c r="A23" s="40" t="s">
        <v>38</v>
      </c>
      <c r="B23" s="90" t="s">
        <v>8</v>
      </c>
      <c r="C23" s="91" t="s">
        <v>9</v>
      </c>
      <c r="D23" s="91" t="s">
        <v>10</v>
      </c>
      <c r="E23" s="91" t="s">
        <v>0</v>
      </c>
      <c r="F23" s="91" t="s">
        <v>1</v>
      </c>
      <c r="G23" s="91" t="s">
        <v>2</v>
      </c>
      <c r="H23" s="91" t="s">
        <v>3</v>
      </c>
      <c r="I23" s="91" t="s">
        <v>4</v>
      </c>
      <c r="J23" s="91" t="s">
        <v>5</v>
      </c>
      <c r="K23" s="91" t="s">
        <v>23</v>
      </c>
      <c r="L23" s="91" t="s">
        <v>6</v>
      </c>
      <c r="M23" s="92" t="s">
        <v>7</v>
      </c>
      <c r="N23" s="35"/>
    </row>
    <row r="24" spans="1:14" x14ac:dyDescent="0.25">
      <c r="A24" s="12" t="s">
        <v>33</v>
      </c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  <c r="N24" s="2"/>
    </row>
    <row r="25" spans="1:14" x14ac:dyDescent="0.25">
      <c r="A25" s="8" t="s">
        <v>216</v>
      </c>
      <c r="B25" s="26"/>
      <c r="C25" s="1"/>
      <c r="D25" s="1"/>
      <c r="E25" s="1"/>
      <c r="F25" s="1"/>
      <c r="G25" s="1"/>
      <c r="H25" s="1"/>
      <c r="I25" s="1"/>
      <c r="J25" s="1"/>
      <c r="K25" s="1"/>
      <c r="L25" s="1"/>
      <c r="M25" s="27"/>
      <c r="N25" s="2"/>
    </row>
    <row r="26" spans="1:14" x14ac:dyDescent="0.25">
      <c r="A26" s="8" t="s">
        <v>217</v>
      </c>
      <c r="B26" s="26"/>
      <c r="C26" s="1"/>
      <c r="D26" s="1"/>
      <c r="E26" s="1"/>
      <c r="F26" s="1"/>
      <c r="G26" s="1"/>
      <c r="H26" s="1"/>
      <c r="I26" s="1"/>
      <c r="J26" s="1"/>
      <c r="K26" s="1"/>
      <c r="L26" s="1"/>
      <c r="M26" s="27"/>
      <c r="N26" s="2"/>
    </row>
    <row r="27" spans="1:14" x14ac:dyDescent="0.25">
      <c r="A27" s="8" t="s">
        <v>218</v>
      </c>
      <c r="B27" s="26"/>
      <c r="C27" s="1"/>
      <c r="D27" s="1"/>
      <c r="E27" s="1"/>
      <c r="F27" s="1"/>
      <c r="G27" s="1"/>
      <c r="H27" s="1"/>
      <c r="I27" s="1"/>
      <c r="J27" s="1"/>
      <c r="K27" s="1"/>
      <c r="L27" s="1"/>
      <c r="M27" s="27"/>
      <c r="N27" s="2"/>
    </row>
    <row r="28" spans="1:14" x14ac:dyDescent="0.25">
      <c r="A28" s="8" t="s">
        <v>27</v>
      </c>
      <c r="B28" s="26"/>
      <c r="C28" s="1"/>
      <c r="D28" s="1"/>
      <c r="E28" s="1"/>
      <c r="F28" s="1"/>
      <c r="G28" s="1"/>
      <c r="H28" s="1"/>
      <c r="I28" s="1"/>
      <c r="J28" s="1"/>
      <c r="K28" s="1"/>
      <c r="L28" s="1"/>
      <c r="M28" s="27"/>
      <c r="N28" s="2"/>
    </row>
    <row r="29" spans="1:14" x14ac:dyDescent="0.25">
      <c r="A29" s="8" t="s">
        <v>28</v>
      </c>
      <c r="B29" s="26"/>
      <c r="C29" s="1"/>
      <c r="D29" s="1"/>
      <c r="E29" s="1"/>
      <c r="F29" s="1"/>
      <c r="G29" s="1"/>
      <c r="H29" s="1"/>
      <c r="I29" s="1"/>
      <c r="J29" s="1"/>
      <c r="K29" s="1"/>
      <c r="L29" s="1"/>
      <c r="M29" s="27"/>
      <c r="N29" s="2"/>
    </row>
    <row r="30" spans="1:14" x14ac:dyDescent="0.25">
      <c r="A30" s="8" t="s">
        <v>29</v>
      </c>
      <c r="B30" s="26"/>
      <c r="C30" s="1"/>
      <c r="D30" s="1"/>
      <c r="E30" s="1"/>
      <c r="F30" s="1"/>
      <c r="G30" s="1"/>
      <c r="H30" s="1"/>
      <c r="I30" s="1"/>
      <c r="J30" s="1"/>
      <c r="K30" s="1"/>
      <c r="L30" s="1"/>
      <c r="M30" s="27"/>
      <c r="N30" s="2"/>
    </row>
    <row r="31" spans="1:14" x14ac:dyDescent="0.25">
      <c r="A31" s="8" t="s">
        <v>24</v>
      </c>
      <c r="B31" s="26"/>
      <c r="C31" s="1"/>
      <c r="D31" s="1"/>
      <c r="E31" s="1"/>
      <c r="F31" s="1"/>
      <c r="G31" s="1"/>
      <c r="H31" s="1"/>
      <c r="I31" s="1"/>
      <c r="J31" s="1"/>
      <c r="K31" s="1"/>
      <c r="L31" s="1"/>
      <c r="M31" s="27"/>
      <c r="N31" s="2"/>
    </row>
    <row r="32" spans="1:14" x14ac:dyDescent="0.25">
      <c r="A32" s="8" t="s">
        <v>30</v>
      </c>
      <c r="B32" s="26"/>
      <c r="C32" s="1"/>
      <c r="D32" s="1"/>
      <c r="E32" s="1"/>
      <c r="F32" s="1"/>
      <c r="G32" s="1"/>
      <c r="H32" s="1"/>
      <c r="I32" s="1"/>
      <c r="J32" s="1"/>
      <c r="K32" s="1"/>
      <c r="L32" s="1"/>
      <c r="M32" s="27"/>
      <c r="N32" s="2"/>
    </row>
    <row r="33" spans="1:14" x14ac:dyDescent="0.25">
      <c r="A33" s="8" t="s">
        <v>206</v>
      </c>
      <c r="B33" s="26"/>
      <c r="C33" s="1"/>
      <c r="D33" s="1"/>
      <c r="E33" s="1"/>
      <c r="F33" s="1"/>
      <c r="G33" s="1"/>
      <c r="H33" s="1"/>
      <c r="I33" s="1"/>
      <c r="J33" s="1"/>
      <c r="K33" s="1"/>
      <c r="L33" s="1"/>
      <c r="M33" s="27"/>
      <c r="N33" s="2"/>
    </row>
    <row r="34" spans="1:14" x14ac:dyDescent="0.25">
      <c r="A34" s="8" t="s">
        <v>207</v>
      </c>
      <c r="B34" s="26"/>
      <c r="C34" s="1"/>
      <c r="D34" s="1"/>
      <c r="E34" s="1"/>
      <c r="F34" s="1"/>
      <c r="G34" s="1"/>
      <c r="H34" s="1"/>
      <c r="I34" s="1"/>
      <c r="J34" s="1"/>
      <c r="K34" s="1"/>
      <c r="L34" s="1"/>
      <c r="M34" s="27"/>
      <c r="N34" s="2"/>
    </row>
    <row r="35" spans="1:14" s="8" customFormat="1" x14ac:dyDescent="0.25">
      <c r="A35" s="8" t="s">
        <v>225</v>
      </c>
      <c r="B35" s="95"/>
      <c r="C35" s="6"/>
      <c r="D35" s="6"/>
      <c r="E35" s="6"/>
      <c r="F35" s="6"/>
      <c r="G35" s="6"/>
      <c r="H35" s="6"/>
      <c r="I35" s="6"/>
      <c r="J35" s="6"/>
      <c r="K35" s="6"/>
      <c r="L35" s="6"/>
      <c r="M35" s="96"/>
      <c r="N35" s="35"/>
    </row>
    <row r="36" spans="1:14" x14ac:dyDescent="0.25">
      <c r="A36" s="8" t="s">
        <v>31</v>
      </c>
      <c r="B36" s="26"/>
      <c r="C36" s="1"/>
      <c r="D36" s="1"/>
      <c r="E36" s="1"/>
      <c r="F36" s="1"/>
      <c r="G36" s="1"/>
      <c r="H36" s="1"/>
      <c r="I36" s="1"/>
      <c r="J36" s="1"/>
      <c r="K36" s="1"/>
      <c r="L36" s="1"/>
      <c r="M36" s="27"/>
      <c r="N36" s="2"/>
    </row>
    <row r="37" spans="1:14" x14ac:dyDescent="0.25">
      <c r="A37" s="8" t="s">
        <v>32</v>
      </c>
      <c r="B37" s="26"/>
      <c r="C37" s="1"/>
      <c r="D37" s="1"/>
      <c r="E37" s="1"/>
      <c r="F37" s="1"/>
      <c r="G37" s="1"/>
      <c r="H37" s="1"/>
      <c r="I37" s="1"/>
      <c r="J37" s="1"/>
      <c r="K37" s="1"/>
      <c r="L37" s="1"/>
      <c r="M37" s="27"/>
      <c r="N37" s="2"/>
    </row>
    <row r="38" spans="1:14" x14ac:dyDescent="0.25">
      <c r="A38" s="8" t="s">
        <v>41</v>
      </c>
      <c r="B38" s="26"/>
      <c r="C38" s="1"/>
      <c r="D38" s="1"/>
      <c r="E38" s="1"/>
      <c r="F38" s="1"/>
      <c r="G38" s="1"/>
      <c r="H38" s="1"/>
      <c r="I38" s="1"/>
      <c r="J38" s="1"/>
      <c r="K38" s="1"/>
      <c r="L38" s="1"/>
      <c r="M38" s="27"/>
      <c r="N38" s="2"/>
    </row>
    <row r="39" spans="1:14" x14ac:dyDescent="0.25">
      <c r="A39" s="33" t="s">
        <v>46</v>
      </c>
      <c r="B39" s="26"/>
      <c r="C39" s="1"/>
      <c r="D39" s="1"/>
      <c r="E39" s="1"/>
      <c r="F39" s="1"/>
      <c r="G39" s="1"/>
      <c r="H39" s="1"/>
      <c r="I39" s="1"/>
      <c r="J39" s="1"/>
      <c r="K39" s="1"/>
      <c r="L39" s="1"/>
      <c r="M39" s="27"/>
      <c r="N39" s="2"/>
    </row>
    <row r="40" spans="1:14" x14ac:dyDescent="0.25">
      <c r="A40" s="28" t="s">
        <v>25</v>
      </c>
      <c r="B40" s="85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6"/>
      <c r="N40" s="2"/>
    </row>
    <row r="41" spans="1:14" ht="15.75" thickBot="1" x14ac:dyDescent="0.3">
      <c r="A41" s="32" t="s">
        <v>26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9"/>
      <c r="N41" s="2"/>
    </row>
    <row r="42" spans="1:14" x14ac:dyDescent="0.25">
      <c r="A42" s="8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thickBot="1" x14ac:dyDescent="0.3">
      <c r="A43" s="8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.75" thickBot="1" x14ac:dyDescent="0.3">
      <c r="A44" s="40" t="s">
        <v>39</v>
      </c>
      <c r="B44" s="90" t="s">
        <v>8</v>
      </c>
      <c r="C44" s="91" t="s">
        <v>9</v>
      </c>
      <c r="D44" s="91" t="s">
        <v>10</v>
      </c>
      <c r="E44" s="91" t="s">
        <v>0</v>
      </c>
      <c r="F44" s="91" t="s">
        <v>1</v>
      </c>
      <c r="G44" s="91" t="s">
        <v>2</v>
      </c>
      <c r="H44" s="91" t="s">
        <v>3</v>
      </c>
      <c r="I44" s="91" t="s">
        <v>4</v>
      </c>
      <c r="J44" s="91" t="s">
        <v>5</v>
      </c>
      <c r="K44" s="91" t="s">
        <v>23</v>
      </c>
      <c r="L44" s="91" t="s">
        <v>6</v>
      </c>
      <c r="M44" s="92" t="s">
        <v>7</v>
      </c>
      <c r="N44" s="2"/>
    </row>
    <row r="45" spans="1:14" x14ac:dyDescent="0.25">
      <c r="A45" s="12" t="s">
        <v>33</v>
      </c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5"/>
      <c r="N45" s="2"/>
    </row>
    <row r="46" spans="1:14" x14ac:dyDescent="0.25">
      <c r="A46" s="8" t="s">
        <v>216</v>
      </c>
      <c r="B46" s="26"/>
      <c r="C46" s="1"/>
      <c r="D46" s="1"/>
      <c r="E46" s="1"/>
      <c r="F46" s="1"/>
      <c r="G46" s="1"/>
      <c r="H46" s="1"/>
      <c r="I46" s="1"/>
      <c r="J46" s="1"/>
      <c r="K46" s="1"/>
      <c r="L46" s="1"/>
      <c r="M46" s="27"/>
      <c r="N46" s="2"/>
    </row>
    <row r="47" spans="1:14" x14ac:dyDescent="0.25">
      <c r="A47" s="8" t="s">
        <v>217</v>
      </c>
      <c r="B47" s="26"/>
      <c r="C47" s="1"/>
      <c r="D47" s="1"/>
      <c r="E47" s="1"/>
      <c r="F47" s="1"/>
      <c r="G47" s="1"/>
      <c r="H47" s="1"/>
      <c r="I47" s="1"/>
      <c r="J47" s="1"/>
      <c r="K47" s="1"/>
      <c r="L47" s="1"/>
      <c r="M47" s="27"/>
      <c r="N47" s="2"/>
    </row>
    <row r="48" spans="1:14" x14ac:dyDescent="0.25">
      <c r="A48" s="8" t="s">
        <v>218</v>
      </c>
      <c r="B48" s="26"/>
      <c r="C48" s="1"/>
      <c r="D48" s="1"/>
      <c r="E48" s="1"/>
      <c r="F48" s="1"/>
      <c r="G48" s="1"/>
      <c r="H48" s="1"/>
      <c r="I48" s="1"/>
      <c r="J48" s="1"/>
      <c r="K48" s="1"/>
      <c r="L48" s="1"/>
      <c r="M48" s="27"/>
      <c r="N48" s="2"/>
    </row>
    <row r="49" spans="1:14" x14ac:dyDescent="0.25">
      <c r="A49" s="8" t="s">
        <v>27</v>
      </c>
      <c r="B49" s="26"/>
      <c r="C49" s="1"/>
      <c r="D49" s="1"/>
      <c r="E49" s="1"/>
      <c r="F49" s="1"/>
      <c r="G49" s="1"/>
      <c r="H49" s="1"/>
      <c r="I49" s="1"/>
      <c r="J49" s="1"/>
      <c r="K49" s="1"/>
      <c r="L49" s="1"/>
      <c r="M49" s="27"/>
      <c r="N49" s="2"/>
    </row>
    <row r="50" spans="1:14" x14ac:dyDescent="0.25">
      <c r="A50" s="8" t="s">
        <v>28</v>
      </c>
      <c r="B50" s="26"/>
      <c r="C50" s="1"/>
      <c r="D50" s="1"/>
      <c r="E50" s="1"/>
      <c r="F50" s="1"/>
      <c r="G50" s="1"/>
      <c r="H50" s="1"/>
      <c r="I50" s="1"/>
      <c r="J50" s="1"/>
      <c r="K50" s="1"/>
      <c r="L50" s="1"/>
      <c r="M50" s="27"/>
      <c r="N50" s="2"/>
    </row>
    <row r="51" spans="1:14" x14ac:dyDescent="0.25">
      <c r="A51" s="8" t="s">
        <v>29</v>
      </c>
      <c r="B51" s="26"/>
      <c r="C51" s="1"/>
      <c r="D51" s="1"/>
      <c r="E51" s="1"/>
      <c r="F51" s="1"/>
      <c r="G51" s="1"/>
      <c r="H51" s="1"/>
      <c r="I51" s="1"/>
      <c r="J51" s="1"/>
      <c r="K51" s="1"/>
      <c r="L51" s="1"/>
      <c r="M51" s="27"/>
      <c r="N51" s="2"/>
    </row>
    <row r="52" spans="1:14" x14ac:dyDescent="0.25">
      <c r="A52" s="8" t="s">
        <v>24</v>
      </c>
      <c r="B52" s="26"/>
      <c r="C52" s="1"/>
      <c r="D52" s="1"/>
      <c r="E52" s="1"/>
      <c r="F52" s="1"/>
      <c r="G52" s="1"/>
      <c r="H52" s="1"/>
      <c r="I52" s="1"/>
      <c r="J52" s="1"/>
      <c r="K52" s="1"/>
      <c r="L52" s="1"/>
      <c r="M52" s="27"/>
      <c r="N52" s="2"/>
    </row>
    <row r="53" spans="1:14" x14ac:dyDescent="0.25">
      <c r="A53" s="8" t="s">
        <v>30</v>
      </c>
      <c r="B53" s="26"/>
      <c r="C53" s="1"/>
      <c r="D53" s="1"/>
      <c r="E53" s="1"/>
      <c r="F53" s="1"/>
      <c r="G53" s="1"/>
      <c r="H53" s="1"/>
      <c r="I53" s="1"/>
      <c r="J53" s="1"/>
      <c r="K53" s="1"/>
      <c r="L53" s="1"/>
      <c r="M53" s="27"/>
      <c r="N53" s="2"/>
    </row>
    <row r="54" spans="1:14" x14ac:dyDescent="0.25">
      <c r="A54" s="8" t="s">
        <v>206</v>
      </c>
      <c r="B54" s="26"/>
      <c r="C54" s="1"/>
      <c r="D54" s="1"/>
      <c r="E54" s="1"/>
      <c r="F54" s="1"/>
      <c r="G54" s="1"/>
      <c r="H54" s="1"/>
      <c r="I54" s="1"/>
      <c r="J54" s="1"/>
      <c r="K54" s="1"/>
      <c r="L54" s="1"/>
      <c r="M54" s="27"/>
      <c r="N54" s="2"/>
    </row>
    <row r="55" spans="1:14" x14ac:dyDescent="0.25">
      <c r="A55" s="8" t="s">
        <v>207</v>
      </c>
      <c r="B55" s="26"/>
      <c r="C55" s="1"/>
      <c r="D55" s="1"/>
      <c r="E55" s="1"/>
      <c r="F55" s="1"/>
      <c r="G55" s="1"/>
      <c r="H55" s="1"/>
      <c r="I55" s="1"/>
      <c r="J55" s="1"/>
      <c r="K55" s="1"/>
      <c r="L55" s="1"/>
      <c r="M55" s="27"/>
      <c r="N55" s="2"/>
    </row>
    <row r="56" spans="1:14" s="8" customFormat="1" x14ac:dyDescent="0.25">
      <c r="A56" s="8" t="s">
        <v>225</v>
      </c>
      <c r="B56" s="95"/>
      <c r="C56" s="6"/>
      <c r="D56" s="6"/>
      <c r="E56" s="6"/>
      <c r="F56" s="6"/>
      <c r="G56" s="6"/>
      <c r="H56" s="6"/>
      <c r="I56" s="6"/>
      <c r="J56" s="6"/>
      <c r="K56" s="6"/>
      <c r="L56" s="6"/>
      <c r="M56" s="96"/>
      <c r="N56" s="35"/>
    </row>
    <row r="57" spans="1:14" x14ac:dyDescent="0.25">
      <c r="A57" s="8" t="s">
        <v>31</v>
      </c>
      <c r="B57" s="26"/>
      <c r="C57" s="1"/>
      <c r="D57" s="1"/>
      <c r="E57" s="1"/>
      <c r="F57" s="1"/>
      <c r="G57" s="1"/>
      <c r="H57" s="1"/>
      <c r="I57" s="1"/>
      <c r="J57" s="1"/>
      <c r="K57" s="1"/>
      <c r="L57" s="1"/>
      <c r="M57" s="27"/>
      <c r="N57" s="2"/>
    </row>
    <row r="58" spans="1:14" x14ac:dyDescent="0.25">
      <c r="A58" s="8" t="s">
        <v>32</v>
      </c>
      <c r="B58" s="26"/>
      <c r="C58" s="1"/>
      <c r="D58" s="1"/>
      <c r="E58" s="1"/>
      <c r="F58" s="1"/>
      <c r="G58" s="1"/>
      <c r="H58" s="1"/>
      <c r="I58" s="1"/>
      <c r="J58" s="1"/>
      <c r="K58" s="1"/>
      <c r="L58" s="1"/>
      <c r="M58" s="27"/>
      <c r="N58" s="2"/>
    </row>
    <row r="59" spans="1:14" x14ac:dyDescent="0.25">
      <c r="A59" s="8" t="s">
        <v>41</v>
      </c>
      <c r="B59" s="26"/>
      <c r="C59" s="1"/>
      <c r="D59" s="1"/>
      <c r="E59" s="1"/>
      <c r="F59" s="1"/>
      <c r="G59" s="1"/>
      <c r="H59" s="1"/>
      <c r="I59" s="1"/>
      <c r="J59" s="1"/>
      <c r="K59" s="1"/>
      <c r="L59" s="1"/>
      <c r="M59" s="27"/>
      <c r="N59" s="2"/>
    </row>
    <row r="60" spans="1:14" x14ac:dyDescent="0.25">
      <c r="A60" s="33" t="s">
        <v>46</v>
      </c>
      <c r="B60" s="26"/>
      <c r="C60" s="1"/>
      <c r="D60" s="1"/>
      <c r="E60" s="1"/>
      <c r="F60" s="1"/>
      <c r="G60" s="1"/>
      <c r="H60" s="1"/>
      <c r="I60" s="1"/>
      <c r="J60" s="1"/>
      <c r="K60" s="1"/>
      <c r="L60" s="1"/>
      <c r="M60" s="27"/>
      <c r="N60" s="2"/>
    </row>
    <row r="61" spans="1:14" x14ac:dyDescent="0.25">
      <c r="A61" s="28" t="s">
        <v>25</v>
      </c>
      <c r="B61" s="85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6"/>
      <c r="N61" s="2"/>
    </row>
    <row r="62" spans="1:14" ht="15.75" thickBot="1" x14ac:dyDescent="0.3">
      <c r="A62" s="32" t="s">
        <v>26</v>
      </c>
      <c r="B62" s="87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9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thickBo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.75" thickBot="1" x14ac:dyDescent="0.3">
      <c r="A65" s="40" t="s">
        <v>40</v>
      </c>
      <c r="B65" s="90" t="s">
        <v>8</v>
      </c>
      <c r="C65" s="91" t="s">
        <v>9</v>
      </c>
      <c r="D65" s="91" t="s">
        <v>10</v>
      </c>
      <c r="E65" s="91" t="s">
        <v>0</v>
      </c>
      <c r="F65" s="91" t="s">
        <v>1</v>
      </c>
      <c r="G65" s="91" t="s">
        <v>2</v>
      </c>
      <c r="H65" s="91" t="s">
        <v>3</v>
      </c>
      <c r="I65" s="91" t="s">
        <v>4</v>
      </c>
      <c r="J65" s="91" t="s">
        <v>5</v>
      </c>
      <c r="K65" s="91" t="s">
        <v>23</v>
      </c>
      <c r="L65" s="91" t="s">
        <v>6</v>
      </c>
      <c r="M65" s="92" t="s">
        <v>7</v>
      </c>
      <c r="N65" s="2"/>
    </row>
    <row r="66" spans="1:14" x14ac:dyDescent="0.25">
      <c r="A66" s="12" t="s">
        <v>33</v>
      </c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5"/>
      <c r="N66" s="2"/>
    </row>
    <row r="67" spans="1:14" x14ac:dyDescent="0.25">
      <c r="A67" s="8" t="s">
        <v>216</v>
      </c>
      <c r="B67" s="26"/>
      <c r="C67" s="1"/>
      <c r="D67" s="1"/>
      <c r="E67" s="1"/>
      <c r="F67" s="1"/>
      <c r="G67" s="1"/>
      <c r="H67" s="1"/>
      <c r="I67" s="1"/>
      <c r="J67" s="1"/>
      <c r="K67" s="1"/>
      <c r="L67" s="1"/>
      <c r="M67" s="27"/>
      <c r="N67" s="2"/>
    </row>
    <row r="68" spans="1:14" x14ac:dyDescent="0.25">
      <c r="A68" s="8" t="s">
        <v>217</v>
      </c>
      <c r="B68" s="26"/>
      <c r="C68" s="1"/>
      <c r="D68" s="1"/>
      <c r="E68" s="1"/>
      <c r="F68" s="1"/>
      <c r="G68" s="1"/>
      <c r="H68" s="1"/>
      <c r="I68" s="1"/>
      <c r="J68" s="1"/>
      <c r="K68" s="1"/>
      <c r="L68" s="1"/>
      <c r="M68" s="27"/>
      <c r="N68" s="2"/>
    </row>
    <row r="69" spans="1:14" x14ac:dyDescent="0.25">
      <c r="A69" s="8" t="s">
        <v>218</v>
      </c>
      <c r="B69" s="26"/>
      <c r="C69" s="1"/>
      <c r="D69" s="1"/>
      <c r="E69" s="1"/>
      <c r="F69" s="1"/>
      <c r="G69" s="1"/>
      <c r="H69" s="1"/>
      <c r="I69" s="1"/>
      <c r="J69" s="1"/>
      <c r="K69" s="1"/>
      <c r="L69" s="1"/>
      <c r="M69" s="27"/>
      <c r="N69" s="2"/>
    </row>
    <row r="70" spans="1:14" x14ac:dyDescent="0.25">
      <c r="A70" s="8" t="s">
        <v>27</v>
      </c>
      <c r="B70" s="26"/>
      <c r="C70" s="1"/>
      <c r="D70" s="1"/>
      <c r="E70" s="1"/>
      <c r="F70" s="1"/>
      <c r="G70" s="1"/>
      <c r="H70" s="1"/>
      <c r="I70" s="1"/>
      <c r="J70" s="1"/>
      <c r="K70" s="1"/>
      <c r="L70" s="1"/>
      <c r="M70" s="27"/>
      <c r="N70" s="2"/>
    </row>
    <row r="71" spans="1:14" x14ac:dyDescent="0.25">
      <c r="A71" s="8" t="s">
        <v>28</v>
      </c>
      <c r="B71" s="26"/>
      <c r="C71" s="1"/>
      <c r="D71" s="1"/>
      <c r="E71" s="1"/>
      <c r="F71" s="1"/>
      <c r="G71" s="1"/>
      <c r="H71" s="1"/>
      <c r="I71" s="1"/>
      <c r="J71" s="1"/>
      <c r="K71" s="1"/>
      <c r="L71" s="1"/>
      <c r="M71" s="27"/>
      <c r="N71" s="2"/>
    </row>
    <row r="72" spans="1:14" x14ac:dyDescent="0.25">
      <c r="A72" s="8" t="s">
        <v>29</v>
      </c>
      <c r="B72" s="26"/>
      <c r="C72" s="1"/>
      <c r="D72" s="1"/>
      <c r="E72" s="1"/>
      <c r="F72" s="1"/>
      <c r="G72" s="1"/>
      <c r="H72" s="1"/>
      <c r="I72" s="1"/>
      <c r="J72" s="1"/>
      <c r="K72" s="1"/>
      <c r="L72" s="1"/>
      <c r="M72" s="27"/>
      <c r="N72" s="2"/>
    </row>
    <row r="73" spans="1:14" x14ac:dyDescent="0.25">
      <c r="A73" s="8" t="s">
        <v>24</v>
      </c>
      <c r="B73" s="26"/>
      <c r="C73" s="1"/>
      <c r="D73" s="1"/>
      <c r="E73" s="1"/>
      <c r="F73" s="1"/>
      <c r="G73" s="1"/>
      <c r="H73" s="1"/>
      <c r="I73" s="1"/>
      <c r="J73" s="1"/>
      <c r="K73" s="1"/>
      <c r="L73" s="1"/>
      <c r="M73" s="27"/>
      <c r="N73" s="2"/>
    </row>
    <row r="74" spans="1:14" x14ac:dyDescent="0.25">
      <c r="A74" s="8" t="s">
        <v>30</v>
      </c>
      <c r="B74" s="26"/>
      <c r="C74" s="1"/>
      <c r="D74" s="1"/>
      <c r="E74" s="1"/>
      <c r="F74" s="1"/>
      <c r="G74" s="1"/>
      <c r="H74" s="1"/>
      <c r="I74" s="1"/>
      <c r="J74" s="1"/>
      <c r="K74" s="1"/>
      <c r="L74" s="1"/>
      <c r="M74" s="27"/>
      <c r="N74" s="2"/>
    </row>
    <row r="75" spans="1:14" x14ac:dyDescent="0.25">
      <c r="A75" s="8" t="s">
        <v>206</v>
      </c>
      <c r="B75" s="26"/>
      <c r="C75" s="1"/>
      <c r="D75" s="1"/>
      <c r="E75" s="1"/>
      <c r="F75" s="1"/>
      <c r="G75" s="1"/>
      <c r="H75" s="1"/>
      <c r="I75" s="1"/>
      <c r="J75" s="1"/>
      <c r="K75" s="1"/>
      <c r="L75" s="1"/>
      <c r="M75" s="27"/>
      <c r="N75" s="2"/>
    </row>
    <row r="76" spans="1:14" x14ac:dyDescent="0.25">
      <c r="A76" s="8" t="s">
        <v>207</v>
      </c>
      <c r="B76" s="26"/>
      <c r="C76" s="1"/>
      <c r="D76" s="1"/>
      <c r="E76" s="1"/>
      <c r="F76" s="1"/>
      <c r="G76" s="1"/>
      <c r="H76" s="1"/>
      <c r="I76" s="1"/>
      <c r="J76" s="1"/>
      <c r="K76" s="1"/>
      <c r="L76" s="1"/>
      <c r="M76" s="27"/>
      <c r="N76" s="2"/>
    </row>
    <row r="77" spans="1:14" s="8" customFormat="1" x14ac:dyDescent="0.25">
      <c r="A77" s="8" t="s">
        <v>225</v>
      </c>
      <c r="B77" s="95"/>
      <c r="C77" s="6"/>
      <c r="D77" s="6"/>
      <c r="E77" s="6"/>
      <c r="F77" s="6"/>
      <c r="G77" s="6"/>
      <c r="H77" s="6"/>
      <c r="I77" s="6"/>
      <c r="J77" s="6"/>
      <c r="K77" s="6"/>
      <c r="L77" s="6"/>
      <c r="M77" s="96"/>
      <c r="N77" s="35"/>
    </row>
    <row r="78" spans="1:14" x14ac:dyDescent="0.25">
      <c r="A78" s="8" t="s">
        <v>31</v>
      </c>
      <c r="B78" s="26"/>
      <c r="C78" s="1"/>
      <c r="D78" s="1"/>
      <c r="E78" s="1"/>
      <c r="F78" s="1"/>
      <c r="G78" s="1"/>
      <c r="H78" s="1"/>
      <c r="I78" s="1"/>
      <c r="J78" s="1"/>
      <c r="K78" s="1"/>
      <c r="L78" s="1"/>
      <c r="M78" s="27"/>
      <c r="N78" s="2"/>
    </row>
    <row r="79" spans="1:14" x14ac:dyDescent="0.25">
      <c r="A79" s="8" t="s">
        <v>32</v>
      </c>
      <c r="B79" s="26"/>
      <c r="C79" s="1"/>
      <c r="D79" s="1"/>
      <c r="E79" s="1"/>
      <c r="F79" s="1"/>
      <c r="G79" s="1"/>
      <c r="H79" s="1"/>
      <c r="I79" s="1"/>
      <c r="J79" s="1"/>
      <c r="K79" s="1"/>
      <c r="L79" s="1"/>
      <c r="M79" s="27"/>
      <c r="N79" s="2"/>
    </row>
    <row r="80" spans="1:14" x14ac:dyDescent="0.25">
      <c r="A80" s="8" t="s">
        <v>41</v>
      </c>
      <c r="B80" s="26"/>
      <c r="C80" s="1"/>
      <c r="D80" s="1"/>
      <c r="E80" s="1"/>
      <c r="F80" s="1"/>
      <c r="G80" s="1"/>
      <c r="H80" s="1"/>
      <c r="I80" s="1"/>
      <c r="J80" s="1"/>
      <c r="K80" s="1"/>
      <c r="L80" s="1"/>
      <c r="M80" s="27"/>
      <c r="N80" s="2"/>
    </row>
    <row r="81" spans="1:14" x14ac:dyDescent="0.25">
      <c r="A81" s="33" t="s">
        <v>46</v>
      </c>
      <c r="B81" s="82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4"/>
      <c r="N81" s="2"/>
    </row>
    <row r="82" spans="1:14" x14ac:dyDescent="0.25">
      <c r="A82" s="28" t="s">
        <v>25</v>
      </c>
      <c r="B82" s="85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6"/>
      <c r="N82" s="2"/>
    </row>
    <row r="83" spans="1:14" ht="15.75" thickBot="1" x14ac:dyDescent="0.3">
      <c r="A83" s="32" t="s">
        <v>26</v>
      </c>
      <c r="B83" s="87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9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</sheetData>
  <pageMargins left="0.7" right="0.7" top="0.75" bottom="0.75" header="0.3" footer="0.3"/>
  <pageSetup scale="78" orientation="portrait" horizontalDpi="300" verticalDpi="300" r:id="rId1"/>
  <headerFooter>
    <oddFooter>&amp;L&amp;G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zoomScale="150" zoomScaleNormal="150" workbookViewId="0">
      <selection activeCell="B14" sqref="B14"/>
    </sheetView>
  </sheetViews>
  <sheetFormatPr defaultColWidth="19.42578125" defaultRowHeight="15" x14ac:dyDescent="0.25"/>
  <cols>
    <col min="1" max="1" width="48.7109375" customWidth="1"/>
  </cols>
  <sheetData>
    <row r="1" spans="1:13" x14ac:dyDescent="0.25">
      <c r="A1" s="38" t="s">
        <v>83</v>
      </c>
    </row>
    <row r="2" spans="1:13" x14ac:dyDescent="0.25">
      <c r="A2" s="40"/>
      <c r="B2" s="22" t="s">
        <v>8</v>
      </c>
      <c r="C2" s="22" t="s">
        <v>9</v>
      </c>
      <c r="D2" s="22" t="s">
        <v>10</v>
      </c>
      <c r="E2" s="22" t="s">
        <v>0</v>
      </c>
      <c r="F2" s="22" t="s">
        <v>1</v>
      </c>
      <c r="G2" s="22" t="s">
        <v>2</v>
      </c>
      <c r="H2" s="22" t="s">
        <v>3</v>
      </c>
      <c r="I2" s="22" t="s">
        <v>4</v>
      </c>
      <c r="J2" s="22" t="s">
        <v>5</v>
      </c>
      <c r="K2" s="22" t="s">
        <v>23</v>
      </c>
      <c r="L2" s="22" t="s">
        <v>6</v>
      </c>
      <c r="M2" s="22" t="s">
        <v>7</v>
      </c>
    </row>
    <row r="3" spans="1:13" x14ac:dyDescent="0.25">
      <c r="A3" s="40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25">
      <c r="A4" s="12" t="s">
        <v>239</v>
      </c>
      <c r="B4" s="22">
        <v>300</v>
      </c>
      <c r="C4" s="22">
        <v>350</v>
      </c>
      <c r="D4" s="22">
        <v>400</v>
      </c>
      <c r="E4" s="22"/>
      <c r="F4" s="22"/>
      <c r="G4" s="22"/>
      <c r="H4" s="22"/>
      <c r="I4" s="22"/>
      <c r="J4" s="22"/>
      <c r="K4" s="22"/>
      <c r="L4" s="22"/>
      <c r="M4" s="22"/>
    </row>
    <row r="5" spans="1:13" x14ac:dyDescent="0.25">
      <c r="A5" s="8" t="s">
        <v>240</v>
      </c>
      <c r="B5" s="144">
        <v>100</v>
      </c>
      <c r="C5" s="144">
        <v>110</v>
      </c>
      <c r="D5" s="144">
        <v>120</v>
      </c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8" t="s">
        <v>241</v>
      </c>
      <c r="B6" s="144">
        <v>400</v>
      </c>
      <c r="C6" s="144">
        <v>390</v>
      </c>
      <c r="D6" s="144">
        <v>380</v>
      </c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8" t="s">
        <v>221</v>
      </c>
      <c r="B7" s="144">
        <v>3000</v>
      </c>
      <c r="C7" s="144">
        <v>3000</v>
      </c>
      <c r="D7" s="144">
        <v>3000</v>
      </c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8" t="s">
        <v>85</v>
      </c>
      <c r="B8" s="144">
        <v>10</v>
      </c>
      <c r="C8" s="144">
        <v>20</v>
      </c>
      <c r="D8" s="144">
        <v>30</v>
      </c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8" t="s">
        <v>86</v>
      </c>
      <c r="B9" s="144" t="s">
        <v>242</v>
      </c>
      <c r="C9" s="144" t="s">
        <v>242</v>
      </c>
      <c r="D9" s="144" t="s">
        <v>242</v>
      </c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8" t="s">
        <v>87</v>
      </c>
      <c r="B10" s="144">
        <v>10</v>
      </c>
      <c r="C10" s="144">
        <v>15</v>
      </c>
      <c r="D10" s="144">
        <v>20</v>
      </c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8" t="s">
        <v>243</v>
      </c>
      <c r="B11" s="144">
        <v>5</v>
      </c>
      <c r="C11" s="144">
        <v>10</v>
      </c>
      <c r="D11" s="144">
        <v>15</v>
      </c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8" t="s">
        <v>89</v>
      </c>
      <c r="B12" s="144">
        <v>3</v>
      </c>
      <c r="C12" s="144">
        <v>4</v>
      </c>
      <c r="D12" s="144">
        <v>5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8" t="s">
        <v>32</v>
      </c>
      <c r="B13" s="144">
        <v>5</v>
      </c>
      <c r="C13" s="144">
        <v>10</v>
      </c>
      <c r="D13" s="144">
        <v>20</v>
      </c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5">
      <c r="A14" s="8" t="s">
        <v>41</v>
      </c>
      <c r="B14" s="144">
        <v>20</v>
      </c>
      <c r="C14" s="144">
        <v>30</v>
      </c>
      <c r="D14" s="144">
        <v>40</v>
      </c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33" t="s">
        <v>46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28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32" t="s">
        <v>26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9" spans="1:13" x14ac:dyDescent="0.25">
      <c r="B19" s="22" t="s">
        <v>8</v>
      </c>
      <c r="C19" s="22" t="s">
        <v>9</v>
      </c>
      <c r="D19" s="22" t="s">
        <v>10</v>
      </c>
      <c r="E19" s="22" t="s">
        <v>0</v>
      </c>
      <c r="F19" s="22" t="s">
        <v>1</v>
      </c>
      <c r="G19" s="22" t="s">
        <v>2</v>
      </c>
      <c r="H19" s="22" t="s">
        <v>3</v>
      </c>
      <c r="I19" s="22" t="s">
        <v>4</v>
      </c>
      <c r="J19" s="22" t="s">
        <v>5</v>
      </c>
      <c r="K19" s="22" t="s">
        <v>23</v>
      </c>
      <c r="L19" s="22" t="s">
        <v>6</v>
      </c>
      <c r="M19" s="22" t="s">
        <v>7</v>
      </c>
    </row>
    <row r="20" spans="1:13" x14ac:dyDescent="0.25">
      <c r="A20" s="40" t="s">
        <v>37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2" t="s">
        <v>84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8" t="s">
        <v>219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8" t="s">
        <v>220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8" t="s">
        <v>221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8" t="s">
        <v>85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8" t="s">
        <v>86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8" t="s">
        <v>87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8" t="s">
        <v>88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x14ac:dyDescent="0.25">
      <c r="A29" s="8" t="s">
        <v>89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8" t="s">
        <v>32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8" t="s">
        <v>41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33" t="s">
        <v>46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28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32" t="s">
        <v>26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pageMargins left="0.7" right="0.7" top="0.75" bottom="0.75" header="0.3" footer="0.3"/>
  <pageSetup scale="90" orientation="landscape" horizontalDpi="300" verticalDpi="300" r:id="rId1"/>
  <headerFooter>
    <oddHeader>&amp;CStewardship Performance Measures</oddHeader>
    <oddFooter>&amp;L&amp;G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4"/>
  <sheetViews>
    <sheetView zoomScale="150" zoomScaleNormal="150" workbookViewId="0">
      <selection activeCell="A15" sqref="A15"/>
    </sheetView>
  </sheetViews>
  <sheetFormatPr defaultRowHeight="15" x14ac:dyDescent="0.25"/>
  <cols>
    <col min="1" max="1" width="63.7109375" customWidth="1"/>
    <col min="2" max="13" width="18" customWidth="1"/>
  </cols>
  <sheetData>
    <row r="1" spans="1:13" x14ac:dyDescent="0.25">
      <c r="A1" s="40" t="s">
        <v>196</v>
      </c>
      <c r="B1" s="22" t="s">
        <v>8</v>
      </c>
      <c r="C1" s="22" t="s">
        <v>9</v>
      </c>
      <c r="D1" s="22" t="s">
        <v>10</v>
      </c>
      <c r="E1" s="22" t="s">
        <v>0</v>
      </c>
      <c r="F1" s="22" t="s">
        <v>1</v>
      </c>
      <c r="G1" s="22" t="s">
        <v>2</v>
      </c>
      <c r="H1" s="22" t="s">
        <v>3</v>
      </c>
      <c r="I1" s="22" t="s">
        <v>4</v>
      </c>
      <c r="J1" s="22" t="s">
        <v>5</v>
      </c>
      <c r="K1" s="22" t="s">
        <v>23</v>
      </c>
      <c r="L1" s="22" t="s">
        <v>6</v>
      </c>
      <c r="M1" s="22" t="s">
        <v>7</v>
      </c>
    </row>
    <row r="2" spans="1:13" x14ac:dyDescent="0.25">
      <c r="A2" s="12" t="s">
        <v>244</v>
      </c>
      <c r="B2" s="144">
        <v>25000</v>
      </c>
      <c r="C2" s="144">
        <v>26000</v>
      </c>
      <c r="D2" s="144">
        <v>27000</v>
      </c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A3" s="8" t="s">
        <v>197</v>
      </c>
      <c r="B3" s="6">
        <f>0.7*B2</f>
        <v>17500</v>
      </c>
      <c r="C3" s="6">
        <f t="shared" ref="C3:D3" si="0">0.7*C2</f>
        <v>18200</v>
      </c>
      <c r="D3" s="6">
        <f t="shared" si="0"/>
        <v>18900</v>
      </c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8" t="s">
        <v>200</v>
      </c>
      <c r="B4" s="145">
        <v>0.7</v>
      </c>
      <c r="C4" s="145">
        <v>0.7</v>
      </c>
      <c r="D4" s="145">
        <v>0.7</v>
      </c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8" t="s">
        <v>198</v>
      </c>
      <c r="B5" s="146">
        <f>B3*0.015</f>
        <v>262.5</v>
      </c>
      <c r="C5" s="146">
        <f t="shared" ref="C5:D5" si="1">C3*0.015</f>
        <v>273</v>
      </c>
      <c r="D5" s="146">
        <f t="shared" si="1"/>
        <v>283.5</v>
      </c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8" t="s">
        <v>199</v>
      </c>
      <c r="B6" s="147">
        <v>38</v>
      </c>
      <c r="C6" s="147">
        <v>38</v>
      </c>
      <c r="D6" s="147">
        <v>38</v>
      </c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8" t="s">
        <v>201</v>
      </c>
      <c r="B7" s="148">
        <v>1.4999999999999999E-2</v>
      </c>
      <c r="C7" s="148">
        <v>1.4999999999999999E-2</v>
      </c>
      <c r="D7" s="148">
        <v>1.4999999999999999E-2</v>
      </c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8" t="s">
        <v>29</v>
      </c>
      <c r="B8" s="149">
        <f>B6*B5</f>
        <v>9975</v>
      </c>
      <c r="C8" s="149">
        <f t="shared" ref="C8:D8" si="2">C6*C5</f>
        <v>10374</v>
      </c>
      <c r="D8" s="149">
        <f t="shared" si="2"/>
        <v>10773</v>
      </c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8" t="s">
        <v>202</v>
      </c>
      <c r="B9" s="146">
        <f>B5*0.05</f>
        <v>13.125</v>
      </c>
      <c r="C9" s="146">
        <f t="shared" ref="C9:D9" si="3">C5*0.05</f>
        <v>13.65</v>
      </c>
      <c r="D9" s="146">
        <f t="shared" si="3"/>
        <v>14.175000000000001</v>
      </c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8" t="s">
        <v>245</v>
      </c>
      <c r="B10" s="146">
        <f>B9*0.5</f>
        <v>6.5625</v>
      </c>
      <c r="C10" s="146">
        <f t="shared" ref="C10:D10" si="4">C9*0.5</f>
        <v>6.8250000000000002</v>
      </c>
      <c r="D10" s="146">
        <f t="shared" si="4"/>
        <v>7.0875000000000004</v>
      </c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8" t="s">
        <v>203</v>
      </c>
      <c r="B11" s="146">
        <f>B10</f>
        <v>6.5625</v>
      </c>
      <c r="C11" s="146">
        <f t="shared" ref="C11:D11" si="5">C10</f>
        <v>6.8250000000000002</v>
      </c>
      <c r="D11" s="146">
        <f t="shared" si="5"/>
        <v>7.0875000000000004</v>
      </c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5">
      <c r="A12" s="33" t="s">
        <v>46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28" t="s">
        <v>25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5">
      <c r="A14" s="32" t="s">
        <v>26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</sheetData>
  <pageMargins left="0.7" right="0.7" top="0.75" bottom="0.75" header="0.3" footer="0.3"/>
  <pageSetup orientation="landscape" horizontalDpi="300" verticalDpi="300" r:id="rId1"/>
  <headerFooter>
    <oddFooter>&amp;L&amp;G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RELATIONSHIP TRACKER</vt:lpstr>
      <vt:lpstr>REL TRACKER COMPREHENSIVE</vt:lpstr>
      <vt:lpstr>CONTACT REPORT</vt:lpstr>
      <vt:lpstr>STEWARDSHIP</vt:lpstr>
      <vt:lpstr>STEWARDSHIP COMPREHENSIVE</vt:lpstr>
      <vt:lpstr>PIPELINE PERFORMANCE</vt:lpstr>
      <vt:lpstr>STEWARDSHIP PERFORMANCE</vt:lpstr>
      <vt:lpstr>ANNUAL GIVING PERFORMANCE</vt:lpstr>
      <vt:lpstr>'ANNUAL GIVING PERFORMANCE'!Print_Area</vt:lpstr>
      <vt:lpstr>'CONTACT REPORT'!Print_Area</vt:lpstr>
      <vt:lpstr>'PIPELINE PERFORMANCE'!Print_Area</vt:lpstr>
      <vt:lpstr>'REL TRACKER COMPREHENSIVE'!Print_Area</vt:lpstr>
      <vt:lpstr>'RELATIONSHIP TRACKER'!Print_Area</vt:lpstr>
      <vt:lpstr>STEWARDSHIP!Print_Area</vt:lpstr>
      <vt:lpstr>'STEWARDSHIP COMPREHENSIVE'!Print_Area</vt:lpstr>
      <vt:lpstr>'STEWARDSHIP PERFORMANCE'!Print_Area</vt:lpstr>
      <vt:lpstr>'REL TRACKER COMPREHENSIVE'!Print_Titles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Raff</dc:creator>
  <cp:lastModifiedBy>LARRY RAFF</cp:lastModifiedBy>
  <cp:lastPrinted>2018-10-23T14:57:53Z</cp:lastPrinted>
  <dcterms:created xsi:type="dcterms:W3CDTF">2011-10-21T21:19:58Z</dcterms:created>
  <dcterms:modified xsi:type="dcterms:W3CDTF">2018-10-24T12:21:13Z</dcterms:modified>
</cp:coreProperties>
</file>